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workbookPr defaultThemeVersion="124226"/>
  <bookViews>
    <workbookView xWindow="65426" yWindow="65426" windowWidth="19420" windowHeight="10560" tabRatio="717" firstSheet="2" activeTab="2"/>
  </bookViews>
  <sheets>
    <sheet name="Budget details" sheetId="3" r:id="rId1"/>
    <sheet name="Staff Cost Calculation" sheetId="5" r:id="rId2"/>
    <sheet name="Budget" sheetId="10" r:id="rId3"/>
    <sheet name="Financial summary_Co-funding" sheetId="11" r:id="rId4"/>
    <sheet name="Financial report" sheetId="13" r:id="rId5"/>
    <sheet name="Invoices" sheetId="4" r:id="rId6"/>
  </sheets>
  <definedNames>
    <definedName name="_xlnm._FilterDatabase" localSheetId="0" hidden="1">'Budget details'!$B$13:$I$13</definedName>
    <definedName name="BudgetHeadings">'Budget'!$A$13:$A$19</definedName>
    <definedName name="Currency">#REF!</definedName>
    <definedName name="Quarter">#REF!</definedName>
  </definedNames>
  <calcPr calcId="191028"/>
  <extLst/>
</workbook>
</file>

<file path=xl/sharedStrings.xml><?xml version="1.0" encoding="utf-8"?>
<sst xmlns="http://schemas.openxmlformats.org/spreadsheetml/2006/main" count="470" uniqueCount="192">
  <si>
    <t>Grant Agreement number:</t>
  </si>
  <si>
    <t>o</t>
  </si>
  <si>
    <t>Name of Beneficiary (Leading organization)</t>
  </si>
  <si>
    <t>insert name leading org</t>
  </si>
  <si>
    <t>NEW</t>
  </si>
  <si>
    <t>Partner 1</t>
  </si>
  <si>
    <t>insert name partner 1</t>
  </si>
  <si>
    <t xml:space="preserve">Partner 2 </t>
  </si>
  <si>
    <t>insert name partner 2</t>
  </si>
  <si>
    <t>Partner 3</t>
  </si>
  <si>
    <t>insert name partner 3</t>
  </si>
  <si>
    <t>Partner 4</t>
  </si>
  <si>
    <t>insert name partner 4</t>
  </si>
  <si>
    <t>Partner 5</t>
  </si>
  <si>
    <t>insert name partner 5</t>
  </si>
  <si>
    <t>Partner 6</t>
  </si>
  <si>
    <t>insert name partner 6</t>
  </si>
  <si>
    <t xml:space="preserve">D. Budget Details </t>
  </si>
  <si>
    <t>1. Equipment</t>
  </si>
  <si>
    <t>Budget line</t>
  </si>
  <si>
    <t>List equipment to be purchased</t>
  </si>
  <si>
    <t>Cost per unit</t>
  </si>
  <si>
    <t>Number of units</t>
  </si>
  <si>
    <t>Total Cost</t>
  </si>
  <si>
    <r>
      <t xml:space="preserve">Sources of Financing
</t>
    </r>
    <r>
      <rPr>
        <b/>
        <sz val="8"/>
        <rFont val="Verdana"/>
        <family val="2"/>
      </rPr>
      <t>REF</t>
    </r>
  </si>
  <si>
    <r>
      <t xml:space="preserve">Sources of Financing
</t>
    </r>
    <r>
      <rPr>
        <b/>
        <sz val="8"/>
        <rFont val="Verdana"/>
        <family val="2"/>
      </rPr>
      <t>Other</t>
    </r>
  </si>
  <si>
    <r>
      <t>Total
(</t>
    </r>
    <r>
      <rPr>
        <b/>
        <sz val="8"/>
        <rFont val="Verdana"/>
        <family val="2"/>
      </rPr>
      <t>in Euro)</t>
    </r>
  </si>
  <si>
    <t>Please give numbers for every budget line</t>
  </si>
  <si>
    <t>Total equipment purchases       (in Euro)</t>
  </si>
  <si>
    <t>2. Administration (including salaries)</t>
  </si>
  <si>
    <t>List type of expenses</t>
  </si>
  <si>
    <t xml:space="preserve">1. Telephone/ fax </t>
  </si>
  <si>
    <t>2. Postage</t>
  </si>
  <si>
    <t>3. Office supplies</t>
  </si>
  <si>
    <t xml:space="preserve">4. Admin related salaries </t>
  </si>
  <si>
    <t xml:space="preserve">4.1 Director </t>
  </si>
  <si>
    <t xml:space="preserve">4.2 Accountant </t>
  </si>
  <si>
    <t>5. Other (please specify)</t>
  </si>
  <si>
    <t>6. Office rent</t>
  </si>
  <si>
    <t>Total administration (in Euro)</t>
  </si>
  <si>
    <t>3.   Program staff salaries</t>
  </si>
  <si>
    <t>Name of employee/ Job Title</t>
  </si>
  <si>
    <t>% of time (enter 100% for full time)</t>
  </si>
  <si>
    <t>AA</t>
  </si>
  <si>
    <t>Salary totals (in Euro)</t>
  </si>
  <si>
    <t>4. Conferences/ Meetings</t>
  </si>
  <si>
    <t>Meetings planed</t>
  </si>
  <si>
    <t>Total meetings (in Euro)</t>
  </si>
  <si>
    <t>5. Travel</t>
  </si>
  <si>
    <t>Travel</t>
  </si>
  <si>
    <t xml:space="preserve">Local travel </t>
  </si>
  <si>
    <t xml:space="preserve">Out of town </t>
  </si>
  <si>
    <t>Travel Total (in Euro)</t>
  </si>
  <si>
    <t>6. Other project activity related costs</t>
  </si>
  <si>
    <t>Other cost</t>
  </si>
  <si>
    <t>Travel other project activity related costs (in Euro)</t>
  </si>
  <si>
    <t>7. Outsourced activities</t>
  </si>
  <si>
    <t>Outsourced activity</t>
  </si>
  <si>
    <t>Total outsourced activity  (in Euro)</t>
  </si>
  <si>
    <t>Please detail other sources of funding in the table below</t>
  </si>
  <si>
    <t>Sources of financing*</t>
  </si>
  <si>
    <t>Request</t>
  </si>
  <si>
    <t>Granted</t>
  </si>
  <si>
    <t>Expected Decision Date</t>
  </si>
  <si>
    <t xml:space="preserve">Total (in Euro) </t>
  </si>
  <si>
    <t>* Please use the whole name of the granting agency (in English) and not just the shortened version or the acronym</t>
  </si>
  <si>
    <t>Structure of the salaries</t>
  </si>
  <si>
    <t>A</t>
  </si>
  <si>
    <t>B</t>
  </si>
  <si>
    <t>C</t>
  </si>
  <si>
    <t>D</t>
  </si>
  <si>
    <t>E</t>
  </si>
  <si>
    <t>H</t>
  </si>
  <si>
    <t>Employer's contribution to statutory pension scheme, social security and other taxes
(in currency)</t>
  </si>
  <si>
    <t>Name</t>
  </si>
  <si>
    <t>Name of the organization from the consortium</t>
  </si>
  <si>
    <t>Position
(e.g. project assistant, mentor)</t>
  </si>
  <si>
    <t xml:space="preserve">Net salary according to salary slip
(in currency)
</t>
  </si>
  <si>
    <t>Gross salary according to salary slip
(in currency)</t>
  </si>
  <si>
    <t>Total employer's cost
 (in currency)</t>
  </si>
  <si>
    <t>D + E</t>
  </si>
  <si>
    <t>Summary Table</t>
  </si>
  <si>
    <t>REF</t>
  </si>
  <si>
    <t>Other Sources/MoE</t>
  </si>
  <si>
    <t>Total in Euro</t>
  </si>
  <si>
    <t>Percentage Total funds</t>
  </si>
  <si>
    <t xml:space="preserve">Equipment </t>
  </si>
  <si>
    <r>
      <t>Administration</t>
    </r>
    <r>
      <rPr>
        <b/>
        <sz val="8"/>
        <rFont val="Calibri"/>
        <family val="2"/>
      </rPr>
      <t>*</t>
    </r>
    <r>
      <rPr>
        <b/>
        <sz val="8"/>
        <rFont val="Verdana"/>
        <family val="2"/>
      </rPr>
      <t xml:space="preserve"> </t>
    </r>
  </si>
  <si>
    <t>Program staff salaries</t>
  </si>
  <si>
    <t xml:space="preserve">Conference/Meetings </t>
  </si>
  <si>
    <t xml:space="preserve">Travel </t>
  </si>
  <si>
    <r>
      <t>Other project activities</t>
    </r>
    <r>
      <rPr>
        <sz val="8"/>
        <rFont val="Verdana"/>
        <family val="2"/>
      </rPr>
      <t xml:space="preserve"> </t>
    </r>
  </si>
  <si>
    <t>Total (in Euro)</t>
  </si>
  <si>
    <r>
      <rPr>
        <sz val="8"/>
        <rFont val="Calibri"/>
        <family val="2"/>
      </rPr>
      <t xml:space="preserve">* </t>
    </r>
    <r>
      <rPr>
        <sz val="8"/>
        <rFont val="Verdana"/>
        <family val="2"/>
      </rPr>
      <t>Note: REF's policy is that administration costs should be no more than 25 percent of total project costs</t>
    </r>
  </si>
  <si>
    <t>Members of the consortium</t>
  </si>
  <si>
    <t>Lead organization</t>
  </si>
  <si>
    <t>Lead partner</t>
  </si>
  <si>
    <t>1st partner</t>
  </si>
  <si>
    <t>Partner 2</t>
  </si>
  <si>
    <t>2nd partner</t>
  </si>
  <si>
    <t>3rd partner</t>
  </si>
  <si>
    <t>4th partner</t>
  </si>
  <si>
    <t>5th partner</t>
  </si>
  <si>
    <t>6th partner</t>
  </si>
  <si>
    <t>Budget headings</t>
  </si>
  <si>
    <t>REF Budget</t>
  </si>
  <si>
    <t xml:space="preserve">QR1 </t>
  </si>
  <si>
    <t>QR2</t>
  </si>
  <si>
    <t>QR3</t>
  </si>
  <si>
    <t>QR4</t>
  </si>
  <si>
    <t>QR5</t>
  </si>
  <si>
    <t>QR6</t>
  </si>
  <si>
    <t>QR7</t>
  </si>
  <si>
    <t>Total spending</t>
  </si>
  <si>
    <t>in % of original budget</t>
  </si>
  <si>
    <t>Remaining</t>
  </si>
  <si>
    <t>%</t>
  </si>
  <si>
    <t xml:space="preserve">1. Equipment </t>
  </si>
  <si>
    <t>3. Program staff salaries</t>
  </si>
  <si>
    <t xml:space="preserve">4. Conference/Meetings </t>
  </si>
  <si>
    <r>
      <t>6. Other project activities</t>
    </r>
    <r>
      <rPr>
        <sz val="11"/>
        <rFont val="Calibri"/>
        <family val="2"/>
        <scheme val="minor"/>
      </rPr>
      <t xml:space="preserve"> (e.g. training, publishing)</t>
    </r>
  </si>
  <si>
    <t>7. Outsourced activity</t>
  </si>
  <si>
    <t>8. Bank charges</t>
  </si>
  <si>
    <t>n/a</t>
  </si>
  <si>
    <t>Date of installment</t>
  </si>
  <si>
    <t>Installments by contract</t>
  </si>
  <si>
    <t>Paid</t>
  </si>
  <si>
    <t>Spent</t>
  </si>
  <si>
    <t>Report on sources of funding/co-funding</t>
  </si>
  <si>
    <t>Name of the donor</t>
  </si>
  <si>
    <t>Quarter</t>
  </si>
  <si>
    <t>Year</t>
  </si>
  <si>
    <t>Amount</t>
  </si>
  <si>
    <t>TOTAL</t>
  </si>
  <si>
    <t>Reporting period (dd/mm/yy - dd/mm/yy):</t>
  </si>
  <si>
    <t>QR1</t>
  </si>
  <si>
    <t>QR8</t>
  </si>
  <si>
    <t>QR9</t>
  </si>
  <si>
    <t>Budget details</t>
  </si>
  <si>
    <t>REF Budget
(in Euro)</t>
  </si>
  <si>
    <t>(dd/mm/yy-dd/mm/yy)</t>
  </si>
  <si>
    <t>Income</t>
  </si>
  <si>
    <t>Bank provision</t>
  </si>
  <si>
    <t xml:space="preserve">2. Administration </t>
  </si>
  <si>
    <t>TOTAL:</t>
  </si>
  <si>
    <t>Find instructions in REF Financial Reporting Guidelines 2016</t>
  </si>
  <si>
    <t>Please chose the quarter</t>
  </si>
  <si>
    <t>Please choose the Budget line number from "Budget details"</t>
  </si>
  <si>
    <t>Please do not delete any formula</t>
  </si>
  <si>
    <t>No</t>
  </si>
  <si>
    <t>Budget Heading</t>
  </si>
  <si>
    <t>Description of Costs</t>
  </si>
  <si>
    <t>Invoice nr./Receipt nr./Doc. nr.</t>
  </si>
  <si>
    <t>Date of Payment
(dd/mm/yy)</t>
  </si>
  <si>
    <t>Number of Units</t>
  </si>
  <si>
    <t>Total amount
(in currency)</t>
  </si>
  <si>
    <t>Total cost
charged to the grant
(in currency)</t>
  </si>
  <si>
    <t>Currency</t>
  </si>
  <si>
    <t>Exchange Rate</t>
  </si>
  <si>
    <t>Total cost
charged to the grant
(in EUR)</t>
  </si>
  <si>
    <t>Additional information</t>
  </si>
  <si>
    <t>Financial check</t>
  </si>
  <si>
    <t>Workstream</t>
  </si>
  <si>
    <t>Activity</t>
  </si>
  <si>
    <t>Átvezetendő</t>
  </si>
  <si>
    <t>Project Coordinator- Name- Oct/2018</t>
  </si>
  <si>
    <t>payroll</t>
  </si>
  <si>
    <t>HUF</t>
  </si>
  <si>
    <t>Workstream 0</t>
  </si>
  <si>
    <t>3.2 Identify Network Support venues</t>
  </si>
  <si>
    <t>Igen</t>
  </si>
  <si>
    <t xml:space="preserve">Branch Coordinator, Budapest branch,  implementation, volunteer management, development of PS materials, employed specifically   </t>
  </si>
  <si>
    <t>Project Coordinator- Name- travel to BLG</t>
  </si>
  <si>
    <t>AB0012313</t>
  </si>
  <si>
    <t>Workstream 1</t>
  </si>
  <si>
    <t xml:space="preserve">3.4 Network Support activitites </t>
  </si>
  <si>
    <t>Nem</t>
  </si>
  <si>
    <t xml:space="preserve">Support to public transport for participants in Support Network staying long-distance from venue </t>
  </si>
  <si>
    <t>Networking meeting - BUD - catering</t>
  </si>
  <si>
    <t>MZ/X001</t>
  </si>
  <si>
    <t>Workstream 2</t>
  </si>
  <si>
    <t>Materials for PS activities (1000 white papers, 150 pieces of cardboard paper, 100 coloured pencils, 10 board games, cards, 15 children's books, 20 toys for children)</t>
  </si>
  <si>
    <t>Workstream 3</t>
  </si>
  <si>
    <t xml:space="preserve">Rent of venue for Support Network HRC, weekly meetings </t>
  </si>
  <si>
    <t>F</t>
  </si>
  <si>
    <t>Workstream 4</t>
  </si>
  <si>
    <t xml:space="preserve">Coffee and tea, drinks, fruits and snacks for Support Network </t>
  </si>
  <si>
    <t>K</t>
  </si>
  <si>
    <t xml:space="preserve">Excursions for Support Network participants </t>
  </si>
  <si>
    <t>Indirect cost, 7% of 31.295 EUR</t>
  </si>
  <si>
    <t>Own contribution, 20 % of  33.485 EUR</t>
  </si>
  <si>
    <t>don not go beyond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</si>
</sst>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yy;@"/>
    <numFmt numFmtId="165" formatCode="#,##0.0"/>
  </numFmts>
  <fonts count="35">
    <font>
      <sz val="11"/>
      <color theme="1"/>
      <name val="Calibri"/>
      <family val="2"/>
      <scheme val="minor"/>
    </font>
    <font>
      <sz val="10"/>
      <name val="Arial"/>
      <family val="2"/>
    </font>
    <font>
      <b/>
      <sz val="11"/>
      <color theme="0"/>
      <name val="Calibri"/>
      <family val="2"/>
      <scheme val="minor"/>
    </font>
    <font>
      <sz val="11"/>
      <color theme="3" tint="-0.24997000396251678"/>
      <name val="Calibri"/>
      <family val="2"/>
      <scheme val="minor"/>
    </font>
    <font>
      <b/>
      <sz val="11"/>
      <color theme="3" tint="-0.24997000396251678"/>
      <name val="Calibri"/>
      <family val="2"/>
      <scheme val="minor"/>
    </font>
    <font>
      <b/>
      <sz val="11"/>
      <color indexed="62"/>
      <name val="Calibri"/>
      <family val="2"/>
    </font>
    <font>
      <b/>
      <sz val="11"/>
      <name val="Calibri"/>
      <family val="2"/>
    </font>
    <font>
      <sz val="11"/>
      <color indexed="62"/>
      <name val="Calibri"/>
      <family val="2"/>
    </font>
    <font>
      <u val="single"/>
      <sz val="10"/>
      <color indexed="12"/>
      <name val="Arial"/>
      <family val="2"/>
    </font>
    <font>
      <sz val="10"/>
      <color theme="1"/>
      <name val="Arial"/>
      <family val="2"/>
    </font>
    <font>
      <sz val="11"/>
      <color rgb="FFFF0000"/>
      <name val="Calibri"/>
      <family val="2"/>
      <scheme val="minor"/>
    </font>
    <font>
      <b/>
      <sz val="11"/>
      <color theme="1"/>
      <name val="Calibri"/>
      <family val="2"/>
      <scheme val="minor"/>
    </font>
    <font>
      <sz val="10"/>
      <name val="Verdana"/>
      <family val="2"/>
    </font>
    <font>
      <b/>
      <sz val="10"/>
      <name val="Verdana"/>
      <family val="2"/>
    </font>
    <font>
      <sz val="8"/>
      <name val="Verdana"/>
      <family val="2"/>
    </font>
    <font>
      <b/>
      <sz val="8"/>
      <name val="Verdana"/>
      <family val="2"/>
    </font>
    <font>
      <b/>
      <sz val="11"/>
      <name val="Calibri"/>
      <family val="2"/>
      <scheme val="minor"/>
    </font>
    <font>
      <b/>
      <sz val="11"/>
      <color rgb="FFFF0000"/>
      <name val="Calibri"/>
      <family val="2"/>
      <scheme val="minor"/>
    </font>
    <font>
      <sz val="11"/>
      <name val="Calibri"/>
      <family val="2"/>
      <scheme val="minor"/>
    </font>
    <font>
      <b/>
      <sz val="14"/>
      <color theme="3" tint="-0.24997000396251678"/>
      <name val="Calibri"/>
      <family val="2"/>
      <scheme val="minor"/>
    </font>
    <font>
      <b/>
      <sz val="8"/>
      <color theme="0"/>
      <name val="Verdana"/>
      <family val="2"/>
    </font>
    <font>
      <sz val="8"/>
      <color theme="0"/>
      <name val="Verdana"/>
      <family val="2"/>
    </font>
    <font>
      <b/>
      <sz val="8"/>
      <color theme="1"/>
      <name val="Verdana"/>
      <family val="2"/>
    </font>
    <font>
      <b/>
      <sz val="8"/>
      <name val="Calibri"/>
      <family val="2"/>
    </font>
    <font>
      <sz val="8"/>
      <name val="Calibri"/>
      <family val="2"/>
    </font>
    <font>
      <sz val="8"/>
      <color theme="1"/>
      <name val="Verdana"/>
      <family val="2"/>
    </font>
    <font>
      <sz val="8"/>
      <color rgb="FFFF0000"/>
      <name val="Verdana"/>
      <family val="2"/>
    </font>
    <font>
      <sz val="11"/>
      <color theme="0"/>
      <name val="Calibri"/>
      <family val="2"/>
      <scheme val="minor"/>
    </font>
    <font>
      <b/>
      <sz val="10"/>
      <color theme="0"/>
      <name val="Arial"/>
      <family val="2"/>
    </font>
    <font>
      <sz val="10"/>
      <color theme="0"/>
      <name val="Arial"/>
      <family val="2"/>
    </font>
    <font>
      <sz val="11"/>
      <color theme="0"/>
      <name val="Times New Roman"/>
      <family val="1"/>
    </font>
    <font>
      <sz val="10"/>
      <color rgb="FFFF0000"/>
      <name val="Calibri"/>
      <family val="2"/>
      <scheme val="minor"/>
    </font>
    <font>
      <sz val="8"/>
      <color rgb="FFFF0000"/>
      <name val="Calibri"/>
      <family val="2"/>
      <scheme val="minor"/>
    </font>
    <font>
      <b/>
      <sz val="12"/>
      <color theme="1"/>
      <name val="Calibri"/>
      <family val="2"/>
      <scheme val="minor"/>
    </font>
    <font>
      <sz val="8"/>
      <name val="Calibri"/>
      <family val="2"/>
      <scheme val="minor"/>
    </font>
  </fonts>
  <fills count="17">
    <fill>
      <patternFill/>
    </fill>
    <fill>
      <patternFill patternType="gray125"/>
    </fill>
    <fill>
      <patternFill patternType="solid">
        <fgColor theme="3" tint="-0.24997000396251678"/>
        <bgColor indexed="64"/>
      </patternFill>
    </fill>
    <fill>
      <patternFill patternType="solid">
        <fgColor theme="5" tint="0.7999799847602844"/>
        <bgColor indexed="64"/>
      </patternFill>
    </fill>
    <fill>
      <patternFill patternType="solid">
        <fgColor theme="0" tint="-0.24997000396251678"/>
        <bgColor indexed="64"/>
      </patternFill>
    </fill>
    <fill>
      <patternFill patternType="solid">
        <fgColor indexed="22"/>
        <bgColor indexed="64"/>
      </patternFill>
    </fill>
    <fill>
      <patternFill patternType="solid">
        <fgColor theme="3" tint="-0.4999699890613556"/>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theme="4" tint="-0.4999699890613556"/>
        <bgColor indexed="64"/>
      </patternFill>
    </fill>
    <fill>
      <patternFill patternType="solid">
        <fgColor theme="4" tint="0.7999799847602844"/>
        <bgColor indexed="64"/>
      </patternFill>
    </fill>
    <fill>
      <patternFill patternType="solid">
        <fgColor rgb="FFFF0000"/>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hair">
        <color theme="3" tint="-0.24997000396251678"/>
      </left>
      <right style="hair">
        <color theme="3" tint="-0.24997000396251678"/>
      </right>
      <top style="hair">
        <color theme="3" tint="-0.24997000396251678"/>
      </top>
      <bottom style="hair">
        <color theme="3" tint="-0.24997000396251678"/>
      </bottom>
    </border>
    <border>
      <left style="hair">
        <color theme="3" tint="-0.24997000396251678"/>
      </left>
      <right style="hair">
        <color theme="3" tint="-0.24997000396251678"/>
      </right>
      <top style="hair">
        <color theme="3" tint="-0.24997000396251678"/>
      </top>
      <bottom/>
    </border>
    <border>
      <left/>
      <right style="hair">
        <color theme="3" tint="-0.24997000396251678"/>
      </right>
      <top/>
      <bottom style="hair">
        <color theme="3" tint="-0.24997000396251678"/>
      </bottom>
    </border>
    <border>
      <left style="hair">
        <color theme="3" tint="-0.24997000396251678"/>
      </left>
      <right style="hair">
        <color theme="3" tint="-0.24997000396251678"/>
      </right>
      <top/>
      <bottom style="hair">
        <color theme="3" tint="-0.24997000396251678"/>
      </bottom>
    </border>
    <border>
      <left style="medium"/>
      <right style="medium"/>
      <top style="medium"/>
      <bottom style="medium"/>
    </border>
    <border>
      <left style="hair">
        <color theme="1" tint="0.15000000596046448"/>
      </left>
      <right style="hair">
        <color theme="1" tint="0.15000000596046448"/>
      </right>
      <top/>
      <bottom style="hair">
        <color theme="1" tint="0.15000000596046448"/>
      </bottom>
    </border>
    <border>
      <left style="hair">
        <color theme="1" tint="0.15000000596046448"/>
      </left>
      <right style="hair">
        <color theme="1" tint="0.15000000596046448"/>
      </right>
      <top style="hair">
        <color theme="1" tint="0.15000000596046448"/>
      </top>
      <bottom style="hair">
        <color theme="1" tint="0.15000000596046448"/>
      </bottom>
    </border>
    <border>
      <left style="hair">
        <color theme="3" tint="-0.24997000396251678"/>
      </left>
      <right/>
      <top style="hair">
        <color theme="3" tint="-0.24997000396251678"/>
      </top>
      <bottom style="hair">
        <color theme="3" tint="-0.24997000396251678"/>
      </bottom>
    </border>
    <border>
      <left style="thin"/>
      <right style="thin"/>
      <top style="thin"/>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style="thin"/>
      <bottom style="thin"/>
    </border>
    <border>
      <left style="thin"/>
      <right/>
      <top style="thin"/>
      <bottom style="thin"/>
    </border>
    <border>
      <left style="thin"/>
      <right style="thin"/>
      <top/>
      <bottom style="thin"/>
    </border>
    <border>
      <left style="medium"/>
      <right style="medium"/>
      <top style="medium"/>
      <bottom/>
    </border>
    <border>
      <left style="medium"/>
      <right style="medium"/>
      <top/>
      <bottom/>
    </border>
    <border>
      <left/>
      <right style="medium"/>
      <top/>
      <bottom/>
    </border>
    <border>
      <left style="medium"/>
      <right style="medium"/>
      <top/>
      <bottom style="medium"/>
    </border>
    <border>
      <left/>
      <right style="medium"/>
      <top/>
      <bottom style="medium"/>
    </border>
    <border>
      <left style="hair">
        <color theme="3" tint="-0.24997000396251678"/>
      </left>
      <right style="hair">
        <color theme="3" tint="-0.24997000396251678"/>
      </right>
      <top/>
      <bottom/>
    </border>
    <border>
      <left style="medium"/>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8" fillId="0" borderId="0" applyNumberFormat="0" applyFill="0" applyBorder="0">
      <alignment/>
      <protection locked="0"/>
    </xf>
    <xf numFmtId="0" fontId="0"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cellStyleXfs>
  <cellXfs count="214">
    <xf numFmtId="0" fontId="0" fillId="0" borderId="0" xfId="0"/>
    <xf numFmtId="0" fontId="0" fillId="0" borderId="0" xfId="0" applyAlignment="1">
      <alignment horizontal="center"/>
    </xf>
    <xf numFmtId="0" fontId="0" fillId="0" borderId="0" xfId="0" applyAlignment="1">
      <alignment/>
    </xf>
    <xf numFmtId="0" fontId="2" fillId="2" borderId="1" xfId="0" applyFont="1" applyFill="1" applyBorder="1" applyAlignment="1">
      <alignment horizontal="center" vertical="center" wrapText="1"/>
    </xf>
    <xf numFmtId="0" fontId="3" fillId="0" borderId="1" xfId="0" applyFont="1" applyBorder="1" applyAlignment="1">
      <alignment horizontal="center"/>
    </xf>
    <xf numFmtId="0" fontId="2" fillId="2" borderId="2" xfId="0" applyFont="1" applyFill="1" applyBorder="1" applyAlignment="1">
      <alignment horizontal="center" vertical="center" wrapText="1"/>
    </xf>
    <xf numFmtId="0" fontId="4" fillId="0" borderId="0" xfId="0" applyFont="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0" fillId="0" borderId="0" xfId="0" applyAlignment="1">
      <alignment horizontal="left"/>
    </xf>
    <xf numFmtId="4" fontId="3" fillId="0" borderId="4" xfId="0" applyNumberFormat="1" applyFont="1" applyBorder="1" applyAlignment="1">
      <alignment horizontal="center"/>
    </xf>
    <xf numFmtId="4" fontId="3" fillId="0" borderId="1" xfId="0" applyNumberFormat="1" applyFont="1" applyBorder="1" applyAlignment="1">
      <alignment horizontal="center"/>
    </xf>
    <xf numFmtId="0" fontId="0" fillId="0" borderId="0" xfId="21" applyProtection="1">
      <alignment/>
      <protection/>
    </xf>
    <xf numFmtId="0" fontId="5" fillId="0" borderId="0" xfId="21" applyFont="1" applyFill="1" applyBorder="1" applyAlignment="1" applyProtection="1">
      <alignment/>
      <protection/>
    </xf>
    <xf numFmtId="0" fontId="0" fillId="0" borderId="0" xfId="21" applyBorder="1" applyProtection="1">
      <alignment/>
      <protection/>
    </xf>
    <xf numFmtId="4" fontId="1" fillId="0" borderId="5" xfId="21" applyNumberFormat="1" applyFont="1" applyBorder="1" applyAlignment="1" applyProtection="1">
      <alignment vertical="center" wrapText="1"/>
      <protection locked="0"/>
    </xf>
    <xf numFmtId="0" fontId="0" fillId="0" borderId="0" xfId="21" applyAlignment="1" applyProtection="1">
      <alignment wrapText="1"/>
      <protection/>
    </xf>
    <xf numFmtId="0" fontId="4" fillId="0" borderId="6" xfId="0" applyFont="1" applyBorder="1" applyAlignment="1">
      <alignment horizontal="center"/>
    </xf>
    <xf numFmtId="0" fontId="4" fillId="0" borderId="7" xfId="0" applyFont="1" applyBorder="1" applyAlignment="1">
      <alignment horizontal="center"/>
    </xf>
    <xf numFmtId="0" fontId="3" fillId="0" borderId="0" xfId="0" applyFont="1"/>
    <xf numFmtId="0" fontId="3" fillId="0" borderId="1" xfId="0" applyFont="1" applyBorder="1" applyAlignment="1">
      <alignment/>
    </xf>
    <xf numFmtId="0" fontId="3" fillId="0" borderId="8" xfId="0" applyFont="1" applyBorder="1" applyAlignment="1">
      <alignment horizontal="center"/>
    </xf>
    <xf numFmtId="0" fontId="3" fillId="0" borderId="7" xfId="0" applyFont="1" applyBorder="1" applyAlignment="1" applyProtection="1">
      <alignment vertical="center"/>
      <protection locked="0"/>
    </xf>
    <xf numFmtId="0" fontId="3" fillId="0" borderId="0" xfId="0" applyFont="1" applyAlignment="1">
      <alignment/>
    </xf>
    <xf numFmtId="0" fontId="3" fillId="0" borderId="0" xfId="0" applyFont="1" applyAlignment="1">
      <alignment horizontal="center"/>
    </xf>
    <xf numFmtId="0" fontId="3" fillId="0" borderId="7" xfId="0" applyFont="1" applyFill="1" applyBorder="1" applyAlignment="1" applyProtection="1">
      <alignment vertical="center"/>
      <protection locked="0"/>
    </xf>
    <xf numFmtId="0" fontId="3" fillId="0" borderId="7" xfId="0" applyFont="1" applyBorder="1" applyAlignment="1">
      <alignment/>
    </xf>
    <xf numFmtId="4" fontId="3" fillId="0" borderId="0" xfId="0" applyNumberFormat="1" applyFont="1"/>
    <xf numFmtId="0" fontId="14" fillId="0" borderId="0" xfId="0" applyFont="1"/>
    <xf numFmtId="0" fontId="0" fillId="0" borderId="0" xfId="21">
      <alignment/>
      <protection/>
    </xf>
    <xf numFmtId="0" fontId="0" fillId="0" borderId="0" xfId="0" applyFont="1"/>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xf>
    <xf numFmtId="0" fontId="19" fillId="0" borderId="0" xfId="0" applyFont="1" applyAlignment="1">
      <alignment horizontal="left"/>
    </xf>
    <xf numFmtId="0" fontId="0" fillId="0" borderId="0" xfId="21" applyFont="1">
      <alignment/>
      <protection/>
    </xf>
    <xf numFmtId="0" fontId="0" fillId="0" borderId="0" xfId="21" applyFont="1" applyAlignment="1">
      <alignment horizontal="right" wrapText="1"/>
      <protection/>
    </xf>
    <xf numFmtId="0" fontId="0" fillId="0" borderId="0" xfId="21" applyFont="1" applyAlignment="1">
      <alignment horizontal="right"/>
      <protection/>
    </xf>
    <xf numFmtId="4" fontId="18" fillId="3" borderId="9" xfId="21" applyNumberFormat="1" applyFont="1" applyFill="1" applyBorder="1" applyAlignment="1">
      <alignment vertical="top" wrapText="1"/>
      <protection/>
    </xf>
    <xf numFmtId="9" fontId="18" fillId="3" borderId="9" xfId="24" applyFont="1" applyFill="1" applyBorder="1" applyAlignment="1">
      <alignment vertical="top" wrapText="1"/>
    </xf>
    <xf numFmtId="0" fontId="16" fillId="0" borderId="0" xfId="21" applyFont="1" applyAlignment="1">
      <alignment horizontal="right" vertical="center"/>
      <protection/>
    </xf>
    <xf numFmtId="0" fontId="9" fillId="0" borderId="5" xfId="21" applyFont="1" applyFill="1" applyBorder="1" applyAlignment="1" applyProtection="1">
      <alignment horizontal="center" vertical="center"/>
      <protection/>
    </xf>
    <xf numFmtId="0" fontId="9" fillId="0" borderId="5" xfId="21" applyFont="1" applyFill="1" applyBorder="1" applyAlignment="1" applyProtection="1">
      <alignment vertical="center"/>
      <protection/>
    </xf>
    <xf numFmtId="0" fontId="1" fillId="0" borderId="5" xfId="21" applyFont="1" applyFill="1" applyBorder="1" applyAlignment="1" applyProtection="1">
      <alignment vertical="center" wrapText="1"/>
      <protection/>
    </xf>
    <xf numFmtId="165" fontId="14" fillId="0" borderId="0" xfId="0" applyNumberFormat="1" applyFont="1"/>
    <xf numFmtId="165" fontId="0" fillId="0" borderId="0" xfId="0" applyNumberFormat="1"/>
    <xf numFmtId="165" fontId="0" fillId="0" borderId="0" xfId="21" applyNumberFormat="1" applyProtection="1">
      <alignment/>
      <protection/>
    </xf>
    <xf numFmtId="165" fontId="7" fillId="0" borderId="0" xfId="21" applyNumberFormat="1" applyFont="1" applyFill="1" applyBorder="1" applyAlignment="1" applyProtection="1">
      <alignment/>
      <protection locked="0"/>
    </xf>
    <xf numFmtId="165" fontId="0" fillId="0" borderId="0" xfId="0" applyNumberFormat="1" applyBorder="1" applyAlignment="1" applyProtection="1">
      <alignment/>
      <protection locked="0"/>
    </xf>
    <xf numFmtId="0" fontId="15" fillId="4" borderId="9" xfId="0" applyFont="1" applyFill="1" applyBorder="1" applyAlignment="1" applyProtection="1">
      <alignment vertical="center" wrapText="1"/>
      <protection locked="0"/>
    </xf>
    <xf numFmtId="3" fontId="14" fillId="5" borderId="9" xfId="0" applyNumberFormat="1" applyFont="1" applyFill="1" applyBorder="1" applyAlignment="1" applyProtection="1">
      <alignment horizontal="right" vertical="center" wrapText="1"/>
      <protection/>
    </xf>
    <xf numFmtId="3" fontId="15" fillId="5" borderId="9" xfId="0" applyNumberFormat="1" applyFont="1" applyFill="1" applyBorder="1" applyAlignment="1" applyProtection="1">
      <alignment vertical="center" wrapText="1"/>
      <protection/>
    </xf>
    <xf numFmtId="0" fontId="14" fillId="0" borderId="0" xfId="0" applyFont="1" applyProtection="1">
      <protection locked="0"/>
    </xf>
    <xf numFmtId="3" fontId="14" fillId="0" borderId="0" xfId="0" applyNumberFormat="1" applyFont="1" applyAlignment="1" applyProtection="1">
      <alignment vertical="center"/>
      <protection locked="0"/>
    </xf>
    <xf numFmtId="0" fontId="1" fillId="0" borderId="0" xfId="0" applyFont="1" applyProtection="1">
      <protection locked="0"/>
    </xf>
    <xf numFmtId="0" fontId="12" fillId="0" borderId="0" xfId="0" applyFont="1" applyProtection="1">
      <protection locked="0"/>
    </xf>
    <xf numFmtId="0" fontId="14" fillId="0" borderId="0" xfId="0" applyFont="1" applyAlignment="1" applyProtection="1">
      <alignment vertical="center"/>
      <protection locked="0"/>
    </xf>
    <xf numFmtId="0" fontId="20" fillId="6" borderId="0" xfId="0" applyFont="1" applyFill="1" applyAlignment="1" applyProtection="1">
      <alignment vertical="center"/>
      <protection locked="0"/>
    </xf>
    <xf numFmtId="3" fontId="21" fillId="6" borderId="0" xfId="0" applyNumberFormat="1" applyFont="1" applyFill="1" applyAlignment="1" applyProtection="1">
      <alignment vertical="center"/>
      <protection locked="0"/>
    </xf>
    <xf numFmtId="4" fontId="22" fillId="7" borderId="9" xfId="0" applyNumberFormat="1" applyFont="1" applyFill="1" applyBorder="1" applyAlignment="1" applyProtection="1">
      <alignment horizontal="center" vertical="center" wrapText="1"/>
      <protection locked="0"/>
    </xf>
    <xf numFmtId="3" fontId="22" fillId="7" borderId="9" xfId="0" applyNumberFormat="1" applyFont="1" applyFill="1" applyBorder="1" applyAlignment="1" applyProtection="1">
      <alignment horizontal="center" vertical="center" wrapText="1"/>
      <protection locked="0"/>
    </xf>
    <xf numFmtId="0" fontId="14" fillId="0" borderId="9" xfId="0" applyFont="1" applyBorder="1" applyAlignment="1" applyProtection="1">
      <alignment vertical="center" wrapText="1"/>
      <protection locked="0"/>
    </xf>
    <xf numFmtId="3" fontId="14" fillId="0" borderId="9" xfId="0" applyNumberFormat="1" applyFont="1" applyBorder="1" applyAlignment="1" applyProtection="1">
      <alignment horizontal="center" vertical="center" wrapText="1"/>
      <protection locked="0"/>
    </xf>
    <xf numFmtId="3" fontId="14" fillId="4" borderId="9" xfId="0" applyNumberFormat="1" applyFont="1" applyFill="1" applyBorder="1" applyAlignment="1" applyProtection="1">
      <alignment vertical="center" wrapText="1"/>
      <protection locked="0"/>
    </xf>
    <xf numFmtId="3" fontId="1" fillId="0" borderId="0" xfId="0" applyNumberFormat="1" applyFont="1" applyProtection="1">
      <protection locked="0"/>
    </xf>
    <xf numFmtId="0" fontId="14" fillId="0" borderId="0" xfId="0" applyFont="1" applyAlignment="1" applyProtection="1">
      <alignment horizontal="center" vertical="center" wrapText="1"/>
      <protection locked="0"/>
    </xf>
    <xf numFmtId="4" fontId="14" fillId="0" borderId="0" xfId="0" applyNumberFormat="1" applyFont="1" applyProtection="1">
      <protection locked="0"/>
    </xf>
    <xf numFmtId="3" fontId="22" fillId="0" borderId="10" xfId="0" applyNumberFormat="1" applyFont="1" applyFill="1" applyBorder="1" applyAlignment="1" applyProtection="1">
      <alignment horizontal="center" vertical="center" wrapText="1"/>
      <protection locked="0"/>
    </xf>
    <xf numFmtId="3" fontId="22" fillId="0" borderId="11" xfId="0" applyNumberFormat="1" applyFont="1" applyFill="1" applyBorder="1" applyAlignment="1" applyProtection="1">
      <alignment horizontal="center" vertical="center" wrapText="1"/>
      <protection locked="0"/>
    </xf>
    <xf numFmtId="3" fontId="22" fillId="0" borderId="0" xfId="0" applyNumberFormat="1" applyFont="1" applyFill="1" applyBorder="1" applyAlignment="1" applyProtection="1">
      <alignment horizontal="center" vertical="center" wrapText="1"/>
      <protection locked="0"/>
    </xf>
    <xf numFmtId="3" fontId="18" fillId="3" borderId="9" xfId="21" applyNumberFormat="1" applyFont="1" applyFill="1" applyBorder="1" applyAlignment="1">
      <alignment horizontal="right" vertical="top" wrapText="1"/>
      <protection/>
    </xf>
    <xf numFmtId="3" fontId="16" fillId="8" borderId="9" xfId="21" applyNumberFormat="1" applyFont="1" applyFill="1" applyBorder="1" applyAlignment="1">
      <alignment vertical="top" wrapText="1"/>
      <protection/>
    </xf>
    <xf numFmtId="9" fontId="16" fillId="8" borderId="9" xfId="24" applyFont="1" applyFill="1" applyBorder="1" applyAlignment="1">
      <alignment vertical="top" wrapText="1"/>
    </xf>
    <xf numFmtId="0" fontId="16" fillId="0" borderId="9" xfId="21" applyFont="1" applyFill="1" applyBorder="1" applyAlignment="1">
      <alignment horizontal="left" vertical="top" wrapText="1"/>
      <protection/>
    </xf>
    <xf numFmtId="0" fontId="16" fillId="0" borderId="9" xfId="21" applyFont="1" applyFill="1" applyBorder="1" applyAlignment="1">
      <alignment vertical="top" wrapText="1"/>
      <protection/>
    </xf>
    <xf numFmtId="0" fontId="17" fillId="0" borderId="9" xfId="21" applyFont="1" applyFill="1" applyBorder="1" applyAlignment="1">
      <alignment horizontal="left" vertical="top" wrapText="1"/>
      <protection/>
    </xf>
    <xf numFmtId="0" fontId="20" fillId="6" borderId="9" xfId="0" applyFont="1" applyFill="1" applyBorder="1" applyAlignment="1" applyProtection="1">
      <alignment vertical="center" wrapText="1"/>
      <protection locked="0"/>
    </xf>
    <xf numFmtId="0" fontId="20" fillId="6" borderId="9" xfId="0" applyFont="1" applyFill="1" applyBorder="1" applyAlignment="1" applyProtection="1">
      <alignment horizontal="right" vertical="center" wrapText="1"/>
      <protection locked="0"/>
    </xf>
    <xf numFmtId="0" fontId="0" fillId="0" borderId="0" xfId="0" applyAlignment="1">
      <alignment wrapText="1"/>
    </xf>
    <xf numFmtId="0" fontId="15" fillId="0" borderId="9" xfId="0" applyFont="1" applyBorder="1" applyAlignment="1">
      <alignment horizontal="left" vertical="center" wrapText="1"/>
    </xf>
    <xf numFmtId="165" fontId="14" fillId="5" borderId="9" xfId="0" applyNumberFormat="1" applyFont="1" applyFill="1" applyBorder="1" applyAlignment="1">
      <alignment horizontal="right" vertical="center" wrapText="1"/>
    </xf>
    <xf numFmtId="0" fontId="0" fillId="0" borderId="0" xfId="0" applyAlignment="1">
      <alignment vertical="center"/>
    </xf>
    <xf numFmtId="0" fontId="15" fillId="0" borderId="9" xfId="0" applyFont="1" applyBorder="1" applyAlignment="1">
      <alignment vertical="center" wrapText="1"/>
    </xf>
    <xf numFmtId="0" fontId="15" fillId="0" borderId="9" xfId="0" applyFont="1" applyFill="1" applyBorder="1" applyAlignment="1">
      <alignment vertical="center" wrapText="1"/>
    </xf>
    <xf numFmtId="165" fontId="15" fillId="5" borderId="9" xfId="0" applyNumberFormat="1" applyFont="1" applyFill="1" applyBorder="1" applyAlignment="1">
      <alignment horizontal="right" vertical="center" wrapText="1"/>
    </xf>
    <xf numFmtId="3" fontId="18" fillId="9" borderId="9" xfId="21" applyNumberFormat="1" applyFont="1" applyFill="1" applyBorder="1" applyAlignment="1">
      <alignment horizontal="right" vertical="top" wrapText="1"/>
      <protection/>
    </xf>
    <xf numFmtId="3" fontId="18" fillId="4" borderId="9" xfId="21" applyNumberFormat="1" applyFont="1" applyFill="1" applyBorder="1" applyAlignment="1">
      <alignment horizontal="right" vertical="top" wrapText="1"/>
      <protection/>
    </xf>
    <xf numFmtId="9" fontId="18" fillId="4" borderId="9" xfId="24" applyFont="1" applyFill="1" applyBorder="1" applyAlignment="1">
      <alignment vertical="top" wrapText="1"/>
    </xf>
    <xf numFmtId="3" fontId="16" fillId="10" borderId="9" xfId="21" applyNumberFormat="1" applyFont="1" applyFill="1" applyBorder="1" applyAlignment="1">
      <alignment horizontal="right" vertical="top" wrapText="1"/>
      <protection/>
    </xf>
    <xf numFmtId="4" fontId="16" fillId="10" borderId="9" xfId="21" applyNumberFormat="1" applyFont="1" applyFill="1" applyBorder="1" applyAlignment="1">
      <alignment vertical="top" wrapText="1"/>
      <protection/>
    </xf>
    <xf numFmtId="0" fontId="16" fillId="10" borderId="9" xfId="21" applyFont="1" applyFill="1" applyBorder="1" applyAlignment="1">
      <alignment vertical="top" wrapText="1"/>
      <protection/>
    </xf>
    <xf numFmtId="3" fontId="14" fillId="0" borderId="9" xfId="0" applyNumberFormat="1" applyFont="1" applyBorder="1" applyAlignment="1" applyProtection="1">
      <alignment vertical="center" wrapText="1"/>
      <protection locked="0"/>
    </xf>
    <xf numFmtId="0" fontId="15" fillId="0" borderId="9" xfId="0" applyFont="1" applyBorder="1" applyAlignment="1" applyProtection="1">
      <alignment vertical="center" wrapText="1"/>
      <protection locked="0"/>
    </xf>
    <xf numFmtId="3" fontId="1" fillId="0" borderId="12" xfId="0" applyNumberFormat="1" applyFont="1" applyBorder="1" applyProtection="1">
      <protection locked="0"/>
    </xf>
    <xf numFmtId="3" fontId="1" fillId="0" borderId="13" xfId="0" applyNumberFormat="1" applyFont="1" applyBorder="1" applyProtection="1">
      <protection locked="0"/>
    </xf>
    <xf numFmtId="3" fontId="1" fillId="0" borderId="14" xfId="0" applyNumberFormat="1" applyFont="1" applyBorder="1" applyProtection="1">
      <protection locked="0"/>
    </xf>
    <xf numFmtId="0" fontId="15" fillId="4" borderId="9" xfId="0" applyFont="1" applyFill="1" applyBorder="1" applyAlignment="1" applyProtection="1">
      <alignment vertical="center" wrapText="1"/>
      <protection locked="0"/>
    </xf>
    <xf numFmtId="0" fontId="25" fillId="0" borderId="0" xfId="0" applyFont="1"/>
    <xf numFmtId="0" fontId="25" fillId="0" borderId="0" xfId="0" applyFont="1" applyFill="1"/>
    <xf numFmtId="0" fontId="15" fillId="4" borderId="0" xfId="21" applyFont="1" applyFill="1">
      <alignment/>
      <protection/>
    </xf>
    <xf numFmtId="0" fontId="25" fillId="4" borderId="0" xfId="0" applyFont="1" applyFill="1"/>
    <xf numFmtId="0" fontId="15" fillId="0" borderId="0" xfId="21" applyFont="1" applyFill="1">
      <alignment/>
      <protection/>
    </xf>
    <xf numFmtId="0" fontId="15" fillId="0" borderId="9" xfId="21" applyFont="1" applyBorder="1" applyAlignment="1">
      <alignment vertical="center"/>
      <protection/>
    </xf>
    <xf numFmtId="0" fontId="14" fillId="0" borderId="9" xfId="21" applyFont="1" applyBorder="1" applyAlignment="1">
      <alignment vertical="center"/>
      <protection/>
    </xf>
    <xf numFmtId="0" fontId="20" fillId="6" borderId="0" xfId="0" applyFont="1" applyFill="1" applyAlignment="1" applyProtection="1">
      <alignment vertical="center" wrapText="1"/>
      <protection locked="0"/>
    </xf>
    <xf numFmtId="0" fontId="20" fillId="6" borderId="0" xfId="0" applyFont="1" applyFill="1" applyAlignment="1" applyProtection="1">
      <alignment horizontal="center" vertical="center" wrapText="1"/>
      <protection locked="0"/>
    </xf>
    <xf numFmtId="0" fontId="20" fillId="6" borderId="0" xfId="0" applyFont="1" applyFill="1" applyAlignment="1" applyProtection="1">
      <alignment vertical="center" wrapText="1"/>
      <protection locked="0"/>
    </xf>
    <xf numFmtId="0" fontId="15" fillId="5" borderId="9" xfId="21" applyFont="1" applyFill="1" applyBorder="1" applyAlignment="1">
      <alignment vertical="center"/>
      <protection/>
    </xf>
    <xf numFmtId="0" fontId="20" fillId="6" borderId="9" xfId="0" applyFont="1" applyFill="1" applyBorder="1" applyAlignment="1" applyProtection="1">
      <alignment vertical="center"/>
      <protection locked="0"/>
    </xf>
    <xf numFmtId="0" fontId="15" fillId="4" borderId="9" xfId="25" applyFont="1" applyFill="1" applyBorder="1" applyAlignment="1">
      <alignment horizontal="center" vertical="center"/>
      <protection/>
    </xf>
    <xf numFmtId="4" fontId="15" fillId="4" borderId="9" xfId="25" applyNumberFormat="1" applyFont="1" applyFill="1" applyBorder="1" applyAlignment="1">
      <alignment vertical="center"/>
      <protection/>
    </xf>
    <xf numFmtId="3" fontId="22" fillId="6" borderId="9" xfId="0" applyNumberFormat="1" applyFont="1" applyFill="1" applyBorder="1" applyAlignment="1" applyProtection="1">
      <alignment horizontal="center" vertical="center" wrapText="1"/>
      <protection locked="0"/>
    </xf>
    <xf numFmtId="3" fontId="22" fillId="6" borderId="15" xfId="0" applyNumberFormat="1" applyFont="1" applyFill="1" applyBorder="1" applyAlignment="1" applyProtection="1">
      <alignment horizontal="center" vertical="center" wrapText="1"/>
      <protection locked="0"/>
    </xf>
    <xf numFmtId="0" fontId="14" fillId="0" borderId="0" xfId="25" applyFont="1" applyBorder="1">
      <alignment/>
      <protection/>
    </xf>
    <xf numFmtId="4" fontId="15" fillId="4" borderId="16" xfId="25" applyNumberFormat="1" applyFont="1" applyFill="1" applyBorder="1" applyAlignment="1">
      <alignment horizontal="center" vertical="center" wrapText="1"/>
      <protection/>
    </xf>
    <xf numFmtId="3" fontId="22" fillId="6" borderId="16" xfId="0" applyNumberFormat="1" applyFont="1" applyFill="1" applyBorder="1" applyAlignment="1" applyProtection="1">
      <alignment horizontal="center" vertical="center" wrapText="1"/>
      <protection locked="0"/>
    </xf>
    <xf numFmtId="4" fontId="14" fillId="4" borderId="16" xfId="25" applyNumberFormat="1" applyFont="1" applyFill="1" applyBorder="1" applyAlignment="1">
      <alignment vertical="center"/>
      <protection/>
    </xf>
    <xf numFmtId="4" fontId="15" fillId="4" borderId="16" xfId="25" applyNumberFormat="1" applyFont="1" applyFill="1" applyBorder="1" applyAlignment="1">
      <alignment vertical="center"/>
      <protection/>
    </xf>
    <xf numFmtId="43" fontId="25" fillId="0" borderId="9" xfId="26" applyFont="1" applyBorder="1"/>
    <xf numFmtId="43" fontId="26" fillId="0" borderId="9" xfId="26" applyFont="1" applyBorder="1"/>
    <xf numFmtId="43" fontId="14" fillId="0" borderId="9" xfId="26" applyFont="1" applyFill="1" applyBorder="1"/>
    <xf numFmtId="0" fontId="11" fillId="7" borderId="13" xfId="21" applyFont="1" applyFill="1" applyBorder="1" applyAlignment="1">
      <alignment wrapText="1"/>
      <protection/>
    </xf>
    <xf numFmtId="0" fontId="16" fillId="7" borderId="13" xfId="21" applyFont="1" applyFill="1" applyBorder="1" applyAlignment="1">
      <alignment horizontal="right" wrapText="1"/>
      <protection/>
    </xf>
    <xf numFmtId="0" fontId="0" fillId="7" borderId="0" xfId="21" applyFont="1" applyFill="1">
      <alignment/>
      <protection/>
    </xf>
    <xf numFmtId="4" fontId="16" fillId="7" borderId="0" xfId="21" applyNumberFormat="1" applyFont="1" applyFill="1">
      <alignment/>
      <protection/>
    </xf>
    <xf numFmtId="0" fontId="6" fillId="9" borderId="0" xfId="21" applyFont="1" applyFill="1" applyBorder="1" applyAlignment="1" applyProtection="1">
      <alignment/>
      <protection locked="0"/>
    </xf>
    <xf numFmtId="0" fontId="6" fillId="9" borderId="0" xfId="21" applyFont="1" applyFill="1" applyBorder="1" applyAlignment="1" applyProtection="1">
      <alignment/>
      <protection/>
    </xf>
    <xf numFmtId="0" fontId="16" fillId="9" borderId="0" xfId="21" applyFont="1" applyFill="1" applyBorder="1" applyAlignment="1" applyProtection="1">
      <alignment/>
      <protection/>
    </xf>
    <xf numFmtId="0" fontId="15" fillId="0" borderId="0" xfId="25" applyFont="1" applyBorder="1" applyAlignment="1">
      <alignment horizontal="center"/>
      <protection/>
    </xf>
    <xf numFmtId="0" fontId="15" fillId="0" borderId="0" xfId="25" applyFont="1" applyFill="1" applyBorder="1" applyAlignment="1">
      <alignment horizontal="center" vertical="center"/>
      <protection/>
    </xf>
    <xf numFmtId="43" fontId="15" fillId="0" borderId="17" xfId="26" applyFont="1" applyBorder="1" applyAlignment="1">
      <alignment horizontal="center" vertical="center" wrapText="1"/>
    </xf>
    <xf numFmtId="0" fontId="15" fillId="9" borderId="0" xfId="21" applyFont="1" applyFill="1" applyBorder="1" applyAlignment="1" applyProtection="1">
      <alignment/>
      <protection/>
    </xf>
    <xf numFmtId="0" fontId="14" fillId="9" borderId="0" xfId="0" applyFont="1" applyFill="1" applyBorder="1" applyAlignment="1" applyProtection="1">
      <alignment/>
      <protection locked="0"/>
    </xf>
    <xf numFmtId="0" fontId="25" fillId="9" borderId="9" xfId="21" applyFont="1" applyFill="1" applyBorder="1" applyAlignment="1">
      <alignment vertical="center"/>
      <protection/>
    </xf>
    <xf numFmtId="0" fontId="14" fillId="9" borderId="9" xfId="21" applyFont="1" applyFill="1" applyBorder="1" applyAlignment="1">
      <alignment vertical="center" wrapText="1"/>
      <protection/>
    </xf>
    <xf numFmtId="0" fontId="14" fillId="9" borderId="9" xfId="21" applyFont="1" applyFill="1" applyBorder="1" applyAlignment="1">
      <alignment vertical="center"/>
      <protection/>
    </xf>
    <xf numFmtId="4" fontId="14" fillId="4" borderId="16" xfId="25" applyNumberFormat="1" applyFont="1" applyFill="1" applyBorder="1" applyAlignment="1">
      <alignment/>
      <protection/>
    </xf>
    <xf numFmtId="0" fontId="15" fillId="11" borderId="9" xfId="0" applyFont="1" applyFill="1" applyBorder="1" applyAlignment="1" applyProtection="1">
      <alignment vertical="center" wrapText="1"/>
      <protection locked="0"/>
    </xf>
    <xf numFmtId="4" fontId="14" fillId="11" borderId="16" xfId="25" applyNumberFormat="1" applyFont="1" applyFill="1" applyBorder="1" applyAlignment="1">
      <alignment vertical="center"/>
      <protection/>
    </xf>
    <xf numFmtId="4" fontId="22" fillId="11" borderId="9" xfId="0" applyNumberFormat="1" applyFont="1" applyFill="1" applyBorder="1"/>
    <xf numFmtId="0" fontId="27" fillId="12" borderId="18" xfId="21" applyFont="1" applyFill="1" applyBorder="1" applyAlignment="1" applyProtection="1">
      <alignment horizontal="center" vertical="center"/>
      <protection/>
    </xf>
    <xf numFmtId="0" fontId="29" fillId="12" borderId="18" xfId="21" applyFont="1" applyFill="1" applyBorder="1" applyAlignment="1" applyProtection="1">
      <alignment horizontal="center" vertical="center"/>
      <protection/>
    </xf>
    <xf numFmtId="0" fontId="30" fillId="12" borderId="18" xfId="21" applyFont="1" applyFill="1" applyBorder="1" applyAlignment="1" applyProtection="1">
      <alignment horizontal="center" vertical="center"/>
      <protection/>
    </xf>
    <xf numFmtId="0" fontId="29" fillId="12" borderId="18" xfId="22" applyFont="1" applyFill="1" applyBorder="1" applyAlignment="1" applyProtection="1">
      <alignment horizontal="center" vertical="center"/>
      <protection/>
    </xf>
    <xf numFmtId="0" fontId="9" fillId="13" borderId="18" xfId="21" applyFont="1" applyFill="1" applyBorder="1" applyAlignment="1" applyProtection="1">
      <alignment horizontal="center" vertical="center"/>
      <protection/>
    </xf>
    <xf numFmtId="0" fontId="0" fillId="13" borderId="18" xfId="21" applyFill="1" applyBorder="1" applyAlignment="1" applyProtection="1">
      <alignment horizontal="center" vertical="center"/>
      <protection/>
    </xf>
    <xf numFmtId="0" fontId="9" fillId="13" borderId="19" xfId="21" applyFont="1" applyFill="1" applyBorder="1" applyAlignment="1" applyProtection="1">
      <alignment horizontal="center" vertical="top" wrapText="1"/>
      <protection/>
    </xf>
    <xf numFmtId="0" fontId="1" fillId="13" borderId="20" xfId="21" applyFont="1" applyFill="1" applyBorder="1" applyAlignment="1" applyProtection="1">
      <alignment horizontal="center" vertical="top" wrapText="1"/>
      <protection/>
    </xf>
    <xf numFmtId="0" fontId="1" fillId="13" borderId="19" xfId="21" applyFont="1" applyFill="1" applyBorder="1" applyAlignment="1" applyProtection="1">
      <alignment horizontal="center" vertical="top" wrapText="1"/>
      <protection/>
    </xf>
    <xf numFmtId="0" fontId="1" fillId="13" borderId="19" xfId="22" applyFont="1" applyFill="1" applyBorder="1" applyAlignment="1" applyProtection="1">
      <alignment horizontal="center" vertical="top" wrapText="1"/>
      <protection/>
    </xf>
    <xf numFmtId="0" fontId="9" fillId="13" borderId="21" xfId="21" applyFont="1" applyFill="1" applyBorder="1" applyAlignment="1" applyProtection="1">
      <alignment horizontal="center" vertical="top" wrapText="1"/>
      <protection/>
    </xf>
    <xf numFmtId="0" fontId="1" fillId="13" borderId="22" xfId="21" applyFont="1" applyFill="1" applyBorder="1" applyAlignment="1" applyProtection="1">
      <alignment horizontal="center" vertical="top" wrapText="1"/>
      <protection/>
    </xf>
    <xf numFmtId="0" fontId="1" fillId="13" borderId="21" xfId="21" applyFont="1" applyFill="1" applyBorder="1" applyAlignment="1" applyProtection="1">
      <alignment horizontal="center" vertical="top" wrapText="1"/>
      <protection/>
    </xf>
    <xf numFmtId="0" fontId="1" fillId="13" borderId="21" xfId="22" applyFont="1" applyFill="1" applyBorder="1" applyAlignment="1" applyProtection="1" quotePrefix="1">
      <alignment horizontal="center" vertical="top" wrapText="1"/>
      <protection/>
    </xf>
    <xf numFmtId="4" fontId="1" fillId="9" borderId="5" xfId="21" applyNumberFormat="1" applyFont="1" applyFill="1" applyBorder="1" applyAlignment="1" applyProtection="1">
      <alignment vertical="center" wrapText="1"/>
      <protection/>
    </xf>
    <xf numFmtId="0" fontId="1" fillId="9" borderId="0" xfId="0" applyFont="1" applyFill="1" applyProtection="1">
      <protection locked="0"/>
    </xf>
    <xf numFmtId="0" fontId="2" fillId="12" borderId="2" xfId="0" applyFont="1" applyFill="1" applyBorder="1" applyAlignment="1" applyProtection="1">
      <alignment horizontal="center" vertical="center" wrapText="1"/>
      <protection/>
    </xf>
    <xf numFmtId="14" fontId="3" fillId="0" borderId="4" xfId="0" applyNumberFormat="1" applyFont="1" applyBorder="1" applyAlignment="1">
      <alignment horizontal="center"/>
    </xf>
    <xf numFmtId="0" fontId="31" fillId="0" borderId="0" xfId="0" applyFont="1" applyAlignment="1">
      <alignment wrapText="1"/>
    </xf>
    <xf numFmtId="0" fontId="32" fillId="0" borderId="0" xfId="0" applyFont="1" applyAlignment="1">
      <alignment horizontal="center" wrapText="1"/>
    </xf>
    <xf numFmtId="0" fontId="2" fillId="12" borderId="23" xfId="0" applyFont="1" applyFill="1" applyBorder="1" applyAlignment="1" applyProtection="1">
      <alignment horizontal="center" vertical="center" wrapText="1"/>
      <protection/>
    </xf>
    <xf numFmtId="0" fontId="3" fillId="0" borderId="4" xfId="0" applyFont="1" applyBorder="1" applyAlignment="1">
      <alignment horizontal="center" wrapText="1"/>
    </xf>
    <xf numFmtId="0" fontId="0" fillId="0" borderId="0" xfId="0" applyFont="1" applyAlignment="1">
      <alignment wrapText="1"/>
    </xf>
    <xf numFmtId="0" fontId="3" fillId="0" borderId="1" xfId="0" applyFont="1" applyBorder="1" applyAlignment="1">
      <alignment horizontal="center" wrapText="1"/>
    </xf>
    <xf numFmtId="14" fontId="3" fillId="0" borderId="1" xfId="0" applyNumberFormat="1" applyFont="1" applyBorder="1" applyAlignment="1">
      <alignment horizontal="center"/>
    </xf>
    <xf numFmtId="0" fontId="0" fillId="0" borderId="0" xfId="21" applyFont="1">
      <alignment/>
      <protection/>
    </xf>
    <xf numFmtId="0" fontId="11" fillId="0" borderId="0" xfId="21" applyFont="1">
      <alignment/>
      <protection/>
    </xf>
    <xf numFmtId="0" fontId="33" fillId="0" borderId="0" xfId="21" applyFont="1">
      <alignment/>
      <protection/>
    </xf>
    <xf numFmtId="0" fontId="4" fillId="14" borderId="0" xfId="0" applyFont="1" applyFill="1" applyAlignment="1">
      <alignment horizontal="center"/>
    </xf>
    <xf numFmtId="0" fontId="0" fillId="14" borderId="0" xfId="0" applyFill="1"/>
    <xf numFmtId="0" fontId="0" fillId="14" borderId="0" xfId="0" applyFill="1" applyAlignment="1">
      <alignment/>
    </xf>
    <xf numFmtId="0" fontId="0" fillId="14" borderId="0" xfId="0" applyFill="1" applyAlignment="1">
      <alignment horizontal="center"/>
    </xf>
    <xf numFmtId="0" fontId="11" fillId="0" borderId="0" xfId="0" applyFont="1"/>
    <xf numFmtId="0" fontId="0" fillId="15" borderId="0" xfId="0" applyFill="1"/>
    <xf numFmtId="164" fontId="0" fillId="7" borderId="0" xfId="21" applyNumberFormat="1" applyFont="1" applyFill="1" applyProtection="1">
      <alignment/>
      <protection locked="0"/>
    </xf>
    <xf numFmtId="4" fontId="0" fillId="7" borderId="0" xfId="21" applyNumberFormat="1" applyFont="1" applyFill="1" applyProtection="1">
      <alignment/>
      <protection locked="0"/>
    </xf>
    <xf numFmtId="4" fontId="10" fillId="7" borderId="0" xfId="21" applyNumberFormat="1" applyFont="1" applyFill="1" applyProtection="1">
      <alignment/>
      <protection locked="0"/>
    </xf>
    <xf numFmtId="0" fontId="0" fillId="7" borderId="0" xfId="21" applyFont="1" applyFill="1" applyProtection="1">
      <alignment/>
      <protection locked="0"/>
    </xf>
    <xf numFmtId="3" fontId="0" fillId="7" borderId="0" xfId="21" applyNumberFormat="1" applyFont="1" applyFill="1" applyProtection="1">
      <alignment/>
      <protection locked="0"/>
    </xf>
    <xf numFmtId="0" fontId="0" fillId="7" borderId="13" xfId="21" applyFont="1" applyFill="1" applyBorder="1" applyProtection="1">
      <alignment/>
      <protection locked="0"/>
    </xf>
    <xf numFmtId="3" fontId="15" fillId="15" borderId="9" xfId="0" applyNumberFormat="1" applyFont="1" applyFill="1" applyBorder="1" applyAlignment="1" applyProtection="1">
      <alignment vertical="center"/>
      <protection locked="0"/>
    </xf>
    <xf numFmtId="3" fontId="15" fillId="9" borderId="9" xfId="0" applyNumberFormat="1" applyFont="1" applyFill="1" applyBorder="1" applyAlignment="1" applyProtection="1">
      <alignment vertical="center"/>
      <protection locked="0"/>
    </xf>
    <xf numFmtId="0" fontId="9" fillId="13" borderId="20" xfId="21" applyFont="1" applyFill="1" applyBorder="1" applyAlignment="1" applyProtection="1">
      <alignment horizontal="center" vertical="top" wrapText="1"/>
      <protection/>
    </xf>
    <xf numFmtId="0" fontId="9" fillId="13" borderId="22" xfId="21" applyFont="1" applyFill="1" applyBorder="1" applyAlignment="1" applyProtection="1">
      <alignment horizontal="center" vertical="top" wrapText="1"/>
      <protection/>
    </xf>
    <xf numFmtId="0" fontId="0" fillId="16" borderId="0" xfId="0" applyFont="1" applyFill="1" applyAlignment="1">
      <alignment wrapText="1"/>
    </xf>
    <xf numFmtId="0" fontId="0" fillId="16" borderId="0" xfId="21" applyFill="1" applyProtection="1">
      <alignment/>
      <protection/>
    </xf>
    <xf numFmtId="3" fontId="14" fillId="16" borderId="0" xfId="0" applyNumberFormat="1" applyFont="1" applyFill="1" applyAlignment="1" applyProtection="1">
      <alignment vertical="center"/>
      <protection locked="0"/>
    </xf>
    <xf numFmtId="3" fontId="0" fillId="7" borderId="13" xfId="21" applyNumberFormat="1" applyFont="1" applyFill="1" applyBorder="1" applyProtection="1">
      <alignment/>
      <protection locked="0"/>
    </xf>
    <xf numFmtId="3" fontId="14" fillId="9" borderId="24" xfId="0" applyNumberFormat="1" applyFont="1" applyFill="1" applyBorder="1" applyAlignment="1" applyProtection="1">
      <alignment vertical="center"/>
      <protection locked="0"/>
    </xf>
    <xf numFmtId="0" fontId="20" fillId="14" borderId="0" xfId="0" applyFont="1" applyFill="1" applyAlignment="1" applyProtection="1">
      <alignment horizontal="center" wrapText="1"/>
      <protection locked="0"/>
    </xf>
    <xf numFmtId="0" fontId="13" fillId="5" borderId="0" xfId="0" applyFont="1" applyFill="1" applyAlignment="1" applyProtection="1">
      <alignment horizontal="center" vertical="center"/>
      <protection locked="0"/>
    </xf>
    <xf numFmtId="0" fontId="28" fillId="12" borderId="25" xfId="21" applyFont="1" applyFill="1" applyBorder="1" applyAlignment="1" applyProtection="1">
      <alignment horizontal="center"/>
      <protection/>
    </xf>
    <xf numFmtId="0" fontId="28" fillId="12" borderId="26" xfId="21" applyFont="1" applyFill="1" applyBorder="1" applyAlignment="1" applyProtection="1">
      <alignment horizontal="center"/>
      <protection/>
    </xf>
    <xf numFmtId="0" fontId="28" fillId="12" borderId="27" xfId="21" applyFont="1" applyFill="1" applyBorder="1" applyAlignment="1" applyProtection="1">
      <alignment horizontal="center"/>
      <protection/>
    </xf>
    <xf numFmtId="0" fontId="1" fillId="13" borderId="18" xfId="22" applyFont="1" applyFill="1" applyBorder="1" applyAlignment="1" applyProtection="1">
      <alignment horizontal="center" vertical="center" wrapText="1"/>
      <protection/>
    </xf>
    <xf numFmtId="0" fontId="1" fillId="13" borderId="19" xfId="22" applyFont="1" applyFill="1" applyBorder="1" applyAlignment="1" applyProtection="1">
      <alignment horizontal="center" vertical="center" wrapText="1"/>
      <protection/>
    </xf>
    <xf numFmtId="0" fontId="1" fillId="13" borderId="21" xfId="22" applyFont="1" applyFill="1" applyBorder="1" applyAlignment="1" applyProtection="1">
      <alignment horizontal="center" vertical="center" wrapText="1"/>
      <protection/>
    </xf>
    <xf numFmtId="3" fontId="18" fillId="9" borderId="24" xfId="21" applyNumberFormat="1" applyFont="1" applyFill="1" applyBorder="1" applyAlignment="1" applyProtection="1">
      <alignment horizontal="center"/>
      <protection locked="0"/>
    </xf>
    <xf numFmtId="0" fontId="18" fillId="9" borderId="28" xfId="0" applyFont="1" applyFill="1" applyBorder="1" applyAlignment="1" applyProtection="1">
      <alignment horizontal="center"/>
      <protection locked="0"/>
    </xf>
    <xf numFmtId="3" fontId="18" fillId="9" borderId="29" xfId="21" applyNumberFormat="1" applyFont="1" applyFill="1" applyBorder="1" applyAlignment="1" applyProtection="1">
      <alignment horizontal="center"/>
      <protection locked="0"/>
    </xf>
    <xf numFmtId="0" fontId="18" fillId="9" borderId="30" xfId="0" applyFont="1" applyFill="1" applyBorder="1" applyAlignment="1" applyProtection="1">
      <alignment horizontal="center"/>
      <protection locked="0"/>
    </xf>
    <xf numFmtId="0" fontId="13" fillId="5" borderId="0" xfId="0" applyFont="1" applyFill="1" applyAlignment="1">
      <alignment horizontal="center" vertical="center"/>
    </xf>
    <xf numFmtId="3" fontId="25" fillId="9" borderId="31" xfId="0" applyNumberFormat="1" applyFont="1" applyFill="1" applyBorder="1" applyAlignment="1">
      <alignment horizontal="center"/>
    </xf>
    <xf numFmtId="0" fontId="25" fillId="9" borderId="32" xfId="0" applyFont="1" applyFill="1" applyBorder="1" applyAlignment="1">
      <alignment horizontal="center"/>
    </xf>
    <xf numFmtId="0" fontId="25" fillId="9" borderId="33" xfId="0" applyFont="1" applyFill="1" applyBorder="1" applyAlignment="1">
      <alignment horizontal="center"/>
    </xf>
    <xf numFmtId="3" fontId="25" fillId="9" borderId="34" xfId="0" applyNumberFormat="1" applyFont="1" applyFill="1" applyBorder="1" applyAlignment="1">
      <alignment horizontal="center"/>
    </xf>
    <xf numFmtId="0" fontId="25" fillId="9" borderId="35" xfId="0" applyFont="1" applyFill="1" applyBorder="1" applyAlignment="1">
      <alignment horizontal="center"/>
    </xf>
    <xf numFmtId="0" fontId="25" fillId="9" borderId="36" xfId="0" applyFont="1" applyFill="1" applyBorder="1" applyAlignment="1">
      <alignment horizontal="center"/>
    </xf>
    <xf numFmtId="0" fontId="25" fillId="0" borderId="25" xfId="0" applyFont="1" applyFill="1" applyBorder="1" applyAlignment="1">
      <alignment horizontal="center"/>
    </xf>
    <xf numFmtId="0" fontId="25" fillId="0" borderId="26" xfId="0" applyFont="1" applyFill="1" applyBorder="1" applyAlignment="1">
      <alignment horizontal="center"/>
    </xf>
    <xf numFmtId="0" fontId="25" fillId="0" borderId="27" xfId="0" applyFont="1" applyFill="1" applyBorder="1" applyAlignment="1">
      <alignment horizontal="center"/>
    </xf>
    <xf numFmtId="0" fontId="18" fillId="9" borderId="28" xfId="0" applyNumberFormat="1" applyFont="1" applyFill="1" applyBorder="1" applyAlignment="1" applyProtection="1">
      <alignment horizontal="center"/>
      <protection locked="0"/>
    </xf>
    <xf numFmtId="0" fontId="18" fillId="9" borderId="29" xfId="21" applyNumberFormat="1" applyFont="1" applyFill="1" applyBorder="1" applyAlignment="1" applyProtection="1">
      <alignment horizontal="center"/>
      <protection locked="0"/>
    </xf>
    <xf numFmtId="0" fontId="18" fillId="9" borderId="30" xfId="0" applyNumberFormat="1" applyFont="1" applyFill="1" applyBorder="1" applyAlignment="1" applyProtection="1">
      <alignment horizontal="center"/>
      <protection locked="0"/>
    </xf>
  </cellXfs>
  <cellStyles count="13">
    <cellStyle name="Normal" xfId="0"/>
    <cellStyle name="Percent" xfId="15"/>
    <cellStyle name="Currency" xfId="16"/>
    <cellStyle name="Currency [0]" xfId="17"/>
    <cellStyle name="Comma" xfId="18"/>
    <cellStyle name="Comma [0]" xfId="19"/>
    <cellStyle name="Normal 3" xfId="20"/>
    <cellStyle name="Normal 2" xfId="21"/>
    <cellStyle name="Hyperlink" xfId="22"/>
    <cellStyle name="Normál 3" xfId="23"/>
    <cellStyle name="Percent 2" xfId="24"/>
    <cellStyle name="Normal 2 2" xfId="25"/>
    <cellStyle name="Comma 2"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7"/>
  <sheetViews>
    <sheetView zoomScale="85" zoomScaleNormal="85" workbookViewId="0" topLeftCell="A1">
      <pane xSplit="1" ySplit="13" topLeftCell="B14" activePane="bottomRight" state="frozen"/>
      <selection pane="topRight" activeCell="B1" sqref="B1"/>
      <selection pane="bottomLeft" activeCell="A8" sqref="A8"/>
      <selection pane="bottomRight" activeCell="C7" sqref="C7"/>
    </sheetView>
  </sheetViews>
  <sheetFormatPr defaultColWidth="9.140625" defaultRowHeight="15"/>
  <cols>
    <col min="1" max="1" width="8.421875" style="52" customWidth="1"/>
    <col min="2" max="2" width="60.57421875" style="56" customWidth="1"/>
    <col min="3" max="3" width="20.7109375" style="53" customWidth="1"/>
    <col min="4" max="4" width="20.8515625" style="53" customWidth="1"/>
    <col min="5" max="5" width="16.421875" style="53" customWidth="1"/>
    <col min="6" max="6" width="11.421875" style="53" customWidth="1"/>
    <col min="7" max="7" width="10.7109375" style="53" customWidth="1"/>
    <col min="8" max="8" width="13.421875" style="53" customWidth="1"/>
    <col min="9" max="9" width="11.421875" style="52" customWidth="1"/>
    <col min="10" max="10" width="13.00390625" style="52" customWidth="1"/>
    <col min="11" max="11" width="12.140625" style="52" customWidth="1"/>
    <col min="12" max="19" width="9.00390625" style="52" customWidth="1"/>
    <col min="20" max="256" width="9.00390625" style="54" customWidth="1"/>
    <col min="257" max="257" width="4.140625" style="54" customWidth="1"/>
    <col min="258" max="258" width="60.57421875" style="54" customWidth="1"/>
    <col min="259" max="259" width="20.7109375" style="54" customWidth="1"/>
    <col min="260" max="260" width="20.8515625" style="54" customWidth="1"/>
    <col min="261" max="261" width="16.421875" style="54" customWidth="1"/>
    <col min="262" max="262" width="11.421875" style="54" customWidth="1"/>
    <col min="263" max="263" width="10.7109375" style="54" customWidth="1"/>
    <col min="264" max="264" width="13.421875" style="54" customWidth="1"/>
    <col min="265" max="265" width="11.421875" style="54" customWidth="1"/>
    <col min="266" max="266" width="13.00390625" style="54" customWidth="1"/>
    <col min="267" max="267" width="12.140625" style="54" customWidth="1"/>
    <col min="268" max="512" width="9.00390625" style="54" customWidth="1"/>
    <col min="513" max="513" width="4.140625" style="54" customWidth="1"/>
    <col min="514" max="514" width="60.57421875" style="54" customWidth="1"/>
    <col min="515" max="515" width="20.7109375" style="54" customWidth="1"/>
    <col min="516" max="516" width="20.8515625" style="54" customWidth="1"/>
    <col min="517" max="517" width="16.421875" style="54" customWidth="1"/>
    <col min="518" max="518" width="11.421875" style="54" customWidth="1"/>
    <col min="519" max="519" width="10.7109375" style="54" customWidth="1"/>
    <col min="520" max="520" width="13.421875" style="54" customWidth="1"/>
    <col min="521" max="521" width="11.421875" style="54" customWidth="1"/>
    <col min="522" max="522" width="13.00390625" style="54" customWidth="1"/>
    <col min="523" max="523" width="12.140625" style="54" customWidth="1"/>
    <col min="524" max="768" width="9.00390625" style="54" customWidth="1"/>
    <col min="769" max="769" width="4.140625" style="54" customWidth="1"/>
    <col min="770" max="770" width="60.57421875" style="54" customWidth="1"/>
    <col min="771" max="771" width="20.7109375" style="54" customWidth="1"/>
    <col min="772" max="772" width="20.8515625" style="54" customWidth="1"/>
    <col min="773" max="773" width="16.421875" style="54" customWidth="1"/>
    <col min="774" max="774" width="11.421875" style="54" customWidth="1"/>
    <col min="775" max="775" width="10.7109375" style="54" customWidth="1"/>
    <col min="776" max="776" width="13.421875" style="54" customWidth="1"/>
    <col min="777" max="777" width="11.421875" style="54" customWidth="1"/>
    <col min="778" max="778" width="13.00390625" style="54" customWidth="1"/>
    <col min="779" max="779" width="12.140625" style="54" customWidth="1"/>
    <col min="780" max="1024" width="9.00390625" style="54" customWidth="1"/>
    <col min="1025" max="1025" width="4.140625" style="54" customWidth="1"/>
    <col min="1026" max="1026" width="60.57421875" style="54" customWidth="1"/>
    <col min="1027" max="1027" width="20.7109375" style="54" customWidth="1"/>
    <col min="1028" max="1028" width="20.8515625" style="54" customWidth="1"/>
    <col min="1029" max="1029" width="16.421875" style="54" customWidth="1"/>
    <col min="1030" max="1030" width="11.421875" style="54" customWidth="1"/>
    <col min="1031" max="1031" width="10.7109375" style="54" customWidth="1"/>
    <col min="1032" max="1032" width="13.421875" style="54" customWidth="1"/>
    <col min="1033" max="1033" width="11.421875" style="54" customWidth="1"/>
    <col min="1034" max="1034" width="13.00390625" style="54" customWidth="1"/>
    <col min="1035" max="1035" width="12.140625" style="54" customWidth="1"/>
    <col min="1036" max="1280" width="9.00390625" style="54" customWidth="1"/>
    <col min="1281" max="1281" width="4.140625" style="54" customWidth="1"/>
    <col min="1282" max="1282" width="60.57421875" style="54" customWidth="1"/>
    <col min="1283" max="1283" width="20.7109375" style="54" customWidth="1"/>
    <col min="1284" max="1284" width="20.8515625" style="54" customWidth="1"/>
    <col min="1285" max="1285" width="16.421875" style="54" customWidth="1"/>
    <col min="1286" max="1286" width="11.421875" style="54" customWidth="1"/>
    <col min="1287" max="1287" width="10.7109375" style="54" customWidth="1"/>
    <col min="1288" max="1288" width="13.421875" style="54" customWidth="1"/>
    <col min="1289" max="1289" width="11.421875" style="54" customWidth="1"/>
    <col min="1290" max="1290" width="13.00390625" style="54" customWidth="1"/>
    <col min="1291" max="1291" width="12.140625" style="54" customWidth="1"/>
    <col min="1292" max="1536" width="9.00390625" style="54" customWidth="1"/>
    <col min="1537" max="1537" width="4.140625" style="54" customWidth="1"/>
    <col min="1538" max="1538" width="60.57421875" style="54" customWidth="1"/>
    <col min="1539" max="1539" width="20.7109375" style="54" customWidth="1"/>
    <col min="1540" max="1540" width="20.8515625" style="54" customWidth="1"/>
    <col min="1541" max="1541" width="16.421875" style="54" customWidth="1"/>
    <col min="1542" max="1542" width="11.421875" style="54" customWidth="1"/>
    <col min="1543" max="1543" width="10.7109375" style="54" customWidth="1"/>
    <col min="1544" max="1544" width="13.421875" style="54" customWidth="1"/>
    <col min="1545" max="1545" width="11.421875" style="54" customWidth="1"/>
    <col min="1546" max="1546" width="13.00390625" style="54" customWidth="1"/>
    <col min="1547" max="1547" width="12.140625" style="54" customWidth="1"/>
    <col min="1548" max="1792" width="9.00390625" style="54" customWidth="1"/>
    <col min="1793" max="1793" width="4.140625" style="54" customWidth="1"/>
    <col min="1794" max="1794" width="60.57421875" style="54" customWidth="1"/>
    <col min="1795" max="1795" width="20.7109375" style="54" customWidth="1"/>
    <col min="1796" max="1796" width="20.8515625" style="54" customWidth="1"/>
    <col min="1797" max="1797" width="16.421875" style="54" customWidth="1"/>
    <col min="1798" max="1798" width="11.421875" style="54" customWidth="1"/>
    <col min="1799" max="1799" width="10.7109375" style="54" customWidth="1"/>
    <col min="1800" max="1800" width="13.421875" style="54" customWidth="1"/>
    <col min="1801" max="1801" width="11.421875" style="54" customWidth="1"/>
    <col min="1802" max="1802" width="13.00390625" style="54" customWidth="1"/>
    <col min="1803" max="1803" width="12.140625" style="54" customWidth="1"/>
    <col min="1804" max="2048" width="9.00390625" style="54" customWidth="1"/>
    <col min="2049" max="2049" width="4.140625" style="54" customWidth="1"/>
    <col min="2050" max="2050" width="60.57421875" style="54" customWidth="1"/>
    <col min="2051" max="2051" width="20.7109375" style="54" customWidth="1"/>
    <col min="2052" max="2052" width="20.8515625" style="54" customWidth="1"/>
    <col min="2053" max="2053" width="16.421875" style="54" customWidth="1"/>
    <col min="2054" max="2054" width="11.421875" style="54" customWidth="1"/>
    <col min="2055" max="2055" width="10.7109375" style="54" customWidth="1"/>
    <col min="2056" max="2056" width="13.421875" style="54" customWidth="1"/>
    <col min="2057" max="2057" width="11.421875" style="54" customWidth="1"/>
    <col min="2058" max="2058" width="13.00390625" style="54" customWidth="1"/>
    <col min="2059" max="2059" width="12.140625" style="54" customWidth="1"/>
    <col min="2060" max="2304" width="9.00390625" style="54" customWidth="1"/>
    <col min="2305" max="2305" width="4.140625" style="54" customWidth="1"/>
    <col min="2306" max="2306" width="60.57421875" style="54" customWidth="1"/>
    <col min="2307" max="2307" width="20.7109375" style="54" customWidth="1"/>
    <col min="2308" max="2308" width="20.8515625" style="54" customWidth="1"/>
    <col min="2309" max="2309" width="16.421875" style="54" customWidth="1"/>
    <col min="2310" max="2310" width="11.421875" style="54" customWidth="1"/>
    <col min="2311" max="2311" width="10.7109375" style="54" customWidth="1"/>
    <col min="2312" max="2312" width="13.421875" style="54" customWidth="1"/>
    <col min="2313" max="2313" width="11.421875" style="54" customWidth="1"/>
    <col min="2314" max="2314" width="13.00390625" style="54" customWidth="1"/>
    <col min="2315" max="2315" width="12.140625" style="54" customWidth="1"/>
    <col min="2316" max="2560" width="9.00390625" style="54" customWidth="1"/>
    <col min="2561" max="2561" width="4.140625" style="54" customWidth="1"/>
    <col min="2562" max="2562" width="60.57421875" style="54" customWidth="1"/>
    <col min="2563" max="2563" width="20.7109375" style="54" customWidth="1"/>
    <col min="2564" max="2564" width="20.8515625" style="54" customWidth="1"/>
    <col min="2565" max="2565" width="16.421875" style="54" customWidth="1"/>
    <col min="2566" max="2566" width="11.421875" style="54" customWidth="1"/>
    <col min="2567" max="2567" width="10.7109375" style="54" customWidth="1"/>
    <col min="2568" max="2568" width="13.421875" style="54" customWidth="1"/>
    <col min="2569" max="2569" width="11.421875" style="54" customWidth="1"/>
    <col min="2570" max="2570" width="13.00390625" style="54" customWidth="1"/>
    <col min="2571" max="2571" width="12.140625" style="54" customWidth="1"/>
    <col min="2572" max="2816" width="9.00390625" style="54" customWidth="1"/>
    <col min="2817" max="2817" width="4.140625" style="54" customWidth="1"/>
    <col min="2818" max="2818" width="60.57421875" style="54" customWidth="1"/>
    <col min="2819" max="2819" width="20.7109375" style="54" customWidth="1"/>
    <col min="2820" max="2820" width="20.8515625" style="54" customWidth="1"/>
    <col min="2821" max="2821" width="16.421875" style="54" customWidth="1"/>
    <col min="2822" max="2822" width="11.421875" style="54" customWidth="1"/>
    <col min="2823" max="2823" width="10.7109375" style="54" customWidth="1"/>
    <col min="2824" max="2824" width="13.421875" style="54" customWidth="1"/>
    <col min="2825" max="2825" width="11.421875" style="54" customWidth="1"/>
    <col min="2826" max="2826" width="13.00390625" style="54" customWidth="1"/>
    <col min="2827" max="2827" width="12.140625" style="54" customWidth="1"/>
    <col min="2828" max="3072" width="9.00390625" style="54" customWidth="1"/>
    <col min="3073" max="3073" width="4.140625" style="54" customWidth="1"/>
    <col min="3074" max="3074" width="60.57421875" style="54" customWidth="1"/>
    <col min="3075" max="3075" width="20.7109375" style="54" customWidth="1"/>
    <col min="3076" max="3076" width="20.8515625" style="54" customWidth="1"/>
    <col min="3077" max="3077" width="16.421875" style="54" customWidth="1"/>
    <col min="3078" max="3078" width="11.421875" style="54" customWidth="1"/>
    <col min="3079" max="3079" width="10.7109375" style="54" customWidth="1"/>
    <col min="3080" max="3080" width="13.421875" style="54" customWidth="1"/>
    <col min="3081" max="3081" width="11.421875" style="54" customWidth="1"/>
    <col min="3082" max="3082" width="13.00390625" style="54" customWidth="1"/>
    <col min="3083" max="3083" width="12.140625" style="54" customWidth="1"/>
    <col min="3084" max="3328" width="9.00390625" style="54" customWidth="1"/>
    <col min="3329" max="3329" width="4.140625" style="54" customWidth="1"/>
    <col min="3330" max="3330" width="60.57421875" style="54" customWidth="1"/>
    <col min="3331" max="3331" width="20.7109375" style="54" customWidth="1"/>
    <col min="3332" max="3332" width="20.8515625" style="54" customWidth="1"/>
    <col min="3333" max="3333" width="16.421875" style="54" customWidth="1"/>
    <col min="3334" max="3334" width="11.421875" style="54" customWidth="1"/>
    <col min="3335" max="3335" width="10.7109375" style="54" customWidth="1"/>
    <col min="3336" max="3336" width="13.421875" style="54" customWidth="1"/>
    <col min="3337" max="3337" width="11.421875" style="54" customWidth="1"/>
    <col min="3338" max="3338" width="13.00390625" style="54" customWidth="1"/>
    <col min="3339" max="3339" width="12.140625" style="54" customWidth="1"/>
    <col min="3340" max="3584" width="9.00390625" style="54" customWidth="1"/>
    <col min="3585" max="3585" width="4.140625" style="54" customWidth="1"/>
    <col min="3586" max="3586" width="60.57421875" style="54" customWidth="1"/>
    <col min="3587" max="3587" width="20.7109375" style="54" customWidth="1"/>
    <col min="3588" max="3588" width="20.8515625" style="54" customWidth="1"/>
    <col min="3589" max="3589" width="16.421875" style="54" customWidth="1"/>
    <col min="3590" max="3590" width="11.421875" style="54" customWidth="1"/>
    <col min="3591" max="3591" width="10.7109375" style="54" customWidth="1"/>
    <col min="3592" max="3592" width="13.421875" style="54" customWidth="1"/>
    <col min="3593" max="3593" width="11.421875" style="54" customWidth="1"/>
    <col min="3594" max="3594" width="13.00390625" style="54" customWidth="1"/>
    <col min="3595" max="3595" width="12.140625" style="54" customWidth="1"/>
    <col min="3596" max="3840" width="9.00390625" style="54" customWidth="1"/>
    <col min="3841" max="3841" width="4.140625" style="54" customWidth="1"/>
    <col min="3842" max="3842" width="60.57421875" style="54" customWidth="1"/>
    <col min="3843" max="3843" width="20.7109375" style="54" customWidth="1"/>
    <col min="3844" max="3844" width="20.8515625" style="54" customWidth="1"/>
    <col min="3845" max="3845" width="16.421875" style="54" customWidth="1"/>
    <col min="3846" max="3846" width="11.421875" style="54" customWidth="1"/>
    <col min="3847" max="3847" width="10.7109375" style="54" customWidth="1"/>
    <col min="3848" max="3848" width="13.421875" style="54" customWidth="1"/>
    <col min="3849" max="3849" width="11.421875" style="54" customWidth="1"/>
    <col min="3850" max="3850" width="13.00390625" style="54" customWidth="1"/>
    <col min="3851" max="3851" width="12.140625" style="54" customWidth="1"/>
    <col min="3852" max="4096" width="9.00390625" style="54" customWidth="1"/>
    <col min="4097" max="4097" width="4.140625" style="54" customWidth="1"/>
    <col min="4098" max="4098" width="60.57421875" style="54" customWidth="1"/>
    <col min="4099" max="4099" width="20.7109375" style="54" customWidth="1"/>
    <col min="4100" max="4100" width="20.8515625" style="54" customWidth="1"/>
    <col min="4101" max="4101" width="16.421875" style="54" customWidth="1"/>
    <col min="4102" max="4102" width="11.421875" style="54" customWidth="1"/>
    <col min="4103" max="4103" width="10.7109375" style="54" customWidth="1"/>
    <col min="4104" max="4104" width="13.421875" style="54" customWidth="1"/>
    <col min="4105" max="4105" width="11.421875" style="54" customWidth="1"/>
    <col min="4106" max="4106" width="13.00390625" style="54" customWidth="1"/>
    <col min="4107" max="4107" width="12.140625" style="54" customWidth="1"/>
    <col min="4108" max="4352" width="9.00390625" style="54" customWidth="1"/>
    <col min="4353" max="4353" width="4.140625" style="54" customWidth="1"/>
    <col min="4354" max="4354" width="60.57421875" style="54" customWidth="1"/>
    <col min="4355" max="4355" width="20.7109375" style="54" customWidth="1"/>
    <col min="4356" max="4356" width="20.8515625" style="54" customWidth="1"/>
    <col min="4357" max="4357" width="16.421875" style="54" customWidth="1"/>
    <col min="4358" max="4358" width="11.421875" style="54" customWidth="1"/>
    <col min="4359" max="4359" width="10.7109375" style="54" customWidth="1"/>
    <col min="4360" max="4360" width="13.421875" style="54" customWidth="1"/>
    <col min="4361" max="4361" width="11.421875" style="54" customWidth="1"/>
    <col min="4362" max="4362" width="13.00390625" style="54" customWidth="1"/>
    <col min="4363" max="4363" width="12.140625" style="54" customWidth="1"/>
    <col min="4364" max="4608" width="9.00390625" style="54" customWidth="1"/>
    <col min="4609" max="4609" width="4.140625" style="54" customWidth="1"/>
    <col min="4610" max="4610" width="60.57421875" style="54" customWidth="1"/>
    <col min="4611" max="4611" width="20.7109375" style="54" customWidth="1"/>
    <col min="4612" max="4612" width="20.8515625" style="54" customWidth="1"/>
    <col min="4613" max="4613" width="16.421875" style="54" customWidth="1"/>
    <col min="4614" max="4614" width="11.421875" style="54" customWidth="1"/>
    <col min="4615" max="4615" width="10.7109375" style="54" customWidth="1"/>
    <col min="4616" max="4616" width="13.421875" style="54" customWidth="1"/>
    <col min="4617" max="4617" width="11.421875" style="54" customWidth="1"/>
    <col min="4618" max="4618" width="13.00390625" style="54" customWidth="1"/>
    <col min="4619" max="4619" width="12.140625" style="54" customWidth="1"/>
    <col min="4620" max="4864" width="9.00390625" style="54" customWidth="1"/>
    <col min="4865" max="4865" width="4.140625" style="54" customWidth="1"/>
    <col min="4866" max="4866" width="60.57421875" style="54" customWidth="1"/>
    <col min="4867" max="4867" width="20.7109375" style="54" customWidth="1"/>
    <col min="4868" max="4868" width="20.8515625" style="54" customWidth="1"/>
    <col min="4869" max="4869" width="16.421875" style="54" customWidth="1"/>
    <col min="4870" max="4870" width="11.421875" style="54" customWidth="1"/>
    <col min="4871" max="4871" width="10.7109375" style="54" customWidth="1"/>
    <col min="4872" max="4872" width="13.421875" style="54" customWidth="1"/>
    <col min="4873" max="4873" width="11.421875" style="54" customWidth="1"/>
    <col min="4874" max="4874" width="13.00390625" style="54" customWidth="1"/>
    <col min="4875" max="4875" width="12.140625" style="54" customWidth="1"/>
    <col min="4876" max="5120" width="9.00390625" style="54" customWidth="1"/>
    <col min="5121" max="5121" width="4.140625" style="54" customWidth="1"/>
    <col min="5122" max="5122" width="60.57421875" style="54" customWidth="1"/>
    <col min="5123" max="5123" width="20.7109375" style="54" customWidth="1"/>
    <col min="5124" max="5124" width="20.8515625" style="54" customWidth="1"/>
    <col min="5125" max="5125" width="16.421875" style="54" customWidth="1"/>
    <col min="5126" max="5126" width="11.421875" style="54" customWidth="1"/>
    <col min="5127" max="5127" width="10.7109375" style="54" customWidth="1"/>
    <col min="5128" max="5128" width="13.421875" style="54" customWidth="1"/>
    <col min="5129" max="5129" width="11.421875" style="54" customWidth="1"/>
    <col min="5130" max="5130" width="13.00390625" style="54" customWidth="1"/>
    <col min="5131" max="5131" width="12.140625" style="54" customWidth="1"/>
    <col min="5132" max="5376" width="9.00390625" style="54" customWidth="1"/>
    <col min="5377" max="5377" width="4.140625" style="54" customWidth="1"/>
    <col min="5378" max="5378" width="60.57421875" style="54" customWidth="1"/>
    <col min="5379" max="5379" width="20.7109375" style="54" customWidth="1"/>
    <col min="5380" max="5380" width="20.8515625" style="54" customWidth="1"/>
    <col min="5381" max="5381" width="16.421875" style="54" customWidth="1"/>
    <col min="5382" max="5382" width="11.421875" style="54" customWidth="1"/>
    <col min="5383" max="5383" width="10.7109375" style="54" customWidth="1"/>
    <col min="5384" max="5384" width="13.421875" style="54" customWidth="1"/>
    <col min="5385" max="5385" width="11.421875" style="54" customWidth="1"/>
    <col min="5386" max="5386" width="13.00390625" style="54" customWidth="1"/>
    <col min="5387" max="5387" width="12.140625" style="54" customWidth="1"/>
    <col min="5388" max="5632" width="9.00390625" style="54" customWidth="1"/>
    <col min="5633" max="5633" width="4.140625" style="54" customWidth="1"/>
    <col min="5634" max="5634" width="60.57421875" style="54" customWidth="1"/>
    <col min="5635" max="5635" width="20.7109375" style="54" customWidth="1"/>
    <col min="5636" max="5636" width="20.8515625" style="54" customWidth="1"/>
    <col min="5637" max="5637" width="16.421875" style="54" customWidth="1"/>
    <col min="5638" max="5638" width="11.421875" style="54" customWidth="1"/>
    <col min="5639" max="5639" width="10.7109375" style="54" customWidth="1"/>
    <col min="5640" max="5640" width="13.421875" style="54" customWidth="1"/>
    <col min="5641" max="5641" width="11.421875" style="54" customWidth="1"/>
    <col min="5642" max="5642" width="13.00390625" style="54" customWidth="1"/>
    <col min="5643" max="5643" width="12.140625" style="54" customWidth="1"/>
    <col min="5644" max="5888" width="9.00390625" style="54" customWidth="1"/>
    <col min="5889" max="5889" width="4.140625" style="54" customWidth="1"/>
    <col min="5890" max="5890" width="60.57421875" style="54" customWidth="1"/>
    <col min="5891" max="5891" width="20.7109375" style="54" customWidth="1"/>
    <col min="5892" max="5892" width="20.8515625" style="54" customWidth="1"/>
    <col min="5893" max="5893" width="16.421875" style="54" customWidth="1"/>
    <col min="5894" max="5894" width="11.421875" style="54" customWidth="1"/>
    <col min="5895" max="5895" width="10.7109375" style="54" customWidth="1"/>
    <col min="5896" max="5896" width="13.421875" style="54" customWidth="1"/>
    <col min="5897" max="5897" width="11.421875" style="54" customWidth="1"/>
    <col min="5898" max="5898" width="13.00390625" style="54" customWidth="1"/>
    <col min="5899" max="5899" width="12.140625" style="54" customWidth="1"/>
    <col min="5900" max="6144" width="9.00390625" style="54" customWidth="1"/>
    <col min="6145" max="6145" width="4.140625" style="54" customWidth="1"/>
    <col min="6146" max="6146" width="60.57421875" style="54" customWidth="1"/>
    <col min="6147" max="6147" width="20.7109375" style="54" customWidth="1"/>
    <col min="6148" max="6148" width="20.8515625" style="54" customWidth="1"/>
    <col min="6149" max="6149" width="16.421875" style="54" customWidth="1"/>
    <col min="6150" max="6150" width="11.421875" style="54" customWidth="1"/>
    <col min="6151" max="6151" width="10.7109375" style="54" customWidth="1"/>
    <col min="6152" max="6152" width="13.421875" style="54" customWidth="1"/>
    <col min="6153" max="6153" width="11.421875" style="54" customWidth="1"/>
    <col min="6154" max="6154" width="13.00390625" style="54" customWidth="1"/>
    <col min="6155" max="6155" width="12.140625" style="54" customWidth="1"/>
    <col min="6156" max="6400" width="9.00390625" style="54" customWidth="1"/>
    <col min="6401" max="6401" width="4.140625" style="54" customWidth="1"/>
    <col min="6402" max="6402" width="60.57421875" style="54" customWidth="1"/>
    <col min="6403" max="6403" width="20.7109375" style="54" customWidth="1"/>
    <col min="6404" max="6404" width="20.8515625" style="54" customWidth="1"/>
    <col min="6405" max="6405" width="16.421875" style="54" customWidth="1"/>
    <col min="6406" max="6406" width="11.421875" style="54" customWidth="1"/>
    <col min="6407" max="6407" width="10.7109375" style="54" customWidth="1"/>
    <col min="6408" max="6408" width="13.421875" style="54" customWidth="1"/>
    <col min="6409" max="6409" width="11.421875" style="54" customWidth="1"/>
    <col min="6410" max="6410" width="13.00390625" style="54" customWidth="1"/>
    <col min="6411" max="6411" width="12.140625" style="54" customWidth="1"/>
    <col min="6412" max="6656" width="9.00390625" style="54" customWidth="1"/>
    <col min="6657" max="6657" width="4.140625" style="54" customWidth="1"/>
    <col min="6658" max="6658" width="60.57421875" style="54" customWidth="1"/>
    <col min="6659" max="6659" width="20.7109375" style="54" customWidth="1"/>
    <col min="6660" max="6660" width="20.8515625" style="54" customWidth="1"/>
    <col min="6661" max="6661" width="16.421875" style="54" customWidth="1"/>
    <col min="6662" max="6662" width="11.421875" style="54" customWidth="1"/>
    <col min="6663" max="6663" width="10.7109375" style="54" customWidth="1"/>
    <col min="6664" max="6664" width="13.421875" style="54" customWidth="1"/>
    <col min="6665" max="6665" width="11.421875" style="54" customWidth="1"/>
    <col min="6666" max="6666" width="13.00390625" style="54" customWidth="1"/>
    <col min="6667" max="6667" width="12.140625" style="54" customWidth="1"/>
    <col min="6668" max="6912" width="9.00390625" style="54" customWidth="1"/>
    <col min="6913" max="6913" width="4.140625" style="54" customWidth="1"/>
    <col min="6914" max="6914" width="60.57421875" style="54" customWidth="1"/>
    <col min="6915" max="6915" width="20.7109375" style="54" customWidth="1"/>
    <col min="6916" max="6916" width="20.8515625" style="54" customWidth="1"/>
    <col min="6917" max="6917" width="16.421875" style="54" customWidth="1"/>
    <col min="6918" max="6918" width="11.421875" style="54" customWidth="1"/>
    <col min="6919" max="6919" width="10.7109375" style="54" customWidth="1"/>
    <col min="6920" max="6920" width="13.421875" style="54" customWidth="1"/>
    <col min="6921" max="6921" width="11.421875" style="54" customWidth="1"/>
    <col min="6922" max="6922" width="13.00390625" style="54" customWidth="1"/>
    <col min="6923" max="6923" width="12.140625" style="54" customWidth="1"/>
    <col min="6924" max="7168" width="9.00390625" style="54" customWidth="1"/>
    <col min="7169" max="7169" width="4.140625" style="54" customWidth="1"/>
    <col min="7170" max="7170" width="60.57421875" style="54" customWidth="1"/>
    <col min="7171" max="7171" width="20.7109375" style="54" customWidth="1"/>
    <col min="7172" max="7172" width="20.8515625" style="54" customWidth="1"/>
    <col min="7173" max="7173" width="16.421875" style="54" customWidth="1"/>
    <col min="7174" max="7174" width="11.421875" style="54" customWidth="1"/>
    <col min="7175" max="7175" width="10.7109375" style="54" customWidth="1"/>
    <col min="7176" max="7176" width="13.421875" style="54" customWidth="1"/>
    <col min="7177" max="7177" width="11.421875" style="54" customWidth="1"/>
    <col min="7178" max="7178" width="13.00390625" style="54" customWidth="1"/>
    <col min="7179" max="7179" width="12.140625" style="54" customWidth="1"/>
    <col min="7180" max="7424" width="9.00390625" style="54" customWidth="1"/>
    <col min="7425" max="7425" width="4.140625" style="54" customWidth="1"/>
    <col min="7426" max="7426" width="60.57421875" style="54" customWidth="1"/>
    <col min="7427" max="7427" width="20.7109375" style="54" customWidth="1"/>
    <col min="7428" max="7428" width="20.8515625" style="54" customWidth="1"/>
    <col min="7429" max="7429" width="16.421875" style="54" customWidth="1"/>
    <col min="7430" max="7430" width="11.421875" style="54" customWidth="1"/>
    <col min="7431" max="7431" width="10.7109375" style="54" customWidth="1"/>
    <col min="7432" max="7432" width="13.421875" style="54" customWidth="1"/>
    <col min="7433" max="7433" width="11.421875" style="54" customWidth="1"/>
    <col min="7434" max="7434" width="13.00390625" style="54" customWidth="1"/>
    <col min="7435" max="7435" width="12.140625" style="54" customWidth="1"/>
    <col min="7436" max="7680" width="9.00390625" style="54" customWidth="1"/>
    <col min="7681" max="7681" width="4.140625" style="54" customWidth="1"/>
    <col min="7682" max="7682" width="60.57421875" style="54" customWidth="1"/>
    <col min="7683" max="7683" width="20.7109375" style="54" customWidth="1"/>
    <col min="7684" max="7684" width="20.8515625" style="54" customWidth="1"/>
    <col min="7685" max="7685" width="16.421875" style="54" customWidth="1"/>
    <col min="7686" max="7686" width="11.421875" style="54" customWidth="1"/>
    <col min="7687" max="7687" width="10.7109375" style="54" customWidth="1"/>
    <col min="7688" max="7688" width="13.421875" style="54" customWidth="1"/>
    <col min="7689" max="7689" width="11.421875" style="54" customWidth="1"/>
    <col min="7690" max="7690" width="13.00390625" style="54" customWidth="1"/>
    <col min="7691" max="7691" width="12.140625" style="54" customWidth="1"/>
    <col min="7692" max="7936" width="9.00390625" style="54" customWidth="1"/>
    <col min="7937" max="7937" width="4.140625" style="54" customWidth="1"/>
    <col min="7938" max="7938" width="60.57421875" style="54" customWidth="1"/>
    <col min="7939" max="7939" width="20.7109375" style="54" customWidth="1"/>
    <col min="7940" max="7940" width="20.8515625" style="54" customWidth="1"/>
    <col min="7941" max="7941" width="16.421875" style="54" customWidth="1"/>
    <col min="7942" max="7942" width="11.421875" style="54" customWidth="1"/>
    <col min="7943" max="7943" width="10.7109375" style="54" customWidth="1"/>
    <col min="7944" max="7944" width="13.421875" style="54" customWidth="1"/>
    <col min="7945" max="7945" width="11.421875" style="54" customWidth="1"/>
    <col min="7946" max="7946" width="13.00390625" style="54" customWidth="1"/>
    <col min="7947" max="7947" width="12.140625" style="54" customWidth="1"/>
    <col min="7948" max="8192" width="9.00390625" style="54" customWidth="1"/>
    <col min="8193" max="8193" width="4.140625" style="54" customWidth="1"/>
    <col min="8194" max="8194" width="60.57421875" style="54" customWidth="1"/>
    <col min="8195" max="8195" width="20.7109375" style="54" customWidth="1"/>
    <col min="8196" max="8196" width="20.8515625" style="54" customWidth="1"/>
    <col min="8197" max="8197" width="16.421875" style="54" customWidth="1"/>
    <col min="8198" max="8198" width="11.421875" style="54" customWidth="1"/>
    <col min="8199" max="8199" width="10.7109375" style="54" customWidth="1"/>
    <col min="8200" max="8200" width="13.421875" style="54" customWidth="1"/>
    <col min="8201" max="8201" width="11.421875" style="54" customWidth="1"/>
    <col min="8202" max="8202" width="13.00390625" style="54" customWidth="1"/>
    <col min="8203" max="8203" width="12.140625" style="54" customWidth="1"/>
    <col min="8204" max="8448" width="9.00390625" style="54" customWidth="1"/>
    <col min="8449" max="8449" width="4.140625" style="54" customWidth="1"/>
    <col min="8450" max="8450" width="60.57421875" style="54" customWidth="1"/>
    <col min="8451" max="8451" width="20.7109375" style="54" customWidth="1"/>
    <col min="8452" max="8452" width="20.8515625" style="54" customWidth="1"/>
    <col min="8453" max="8453" width="16.421875" style="54" customWidth="1"/>
    <col min="8454" max="8454" width="11.421875" style="54" customWidth="1"/>
    <col min="8455" max="8455" width="10.7109375" style="54" customWidth="1"/>
    <col min="8456" max="8456" width="13.421875" style="54" customWidth="1"/>
    <col min="8457" max="8457" width="11.421875" style="54" customWidth="1"/>
    <col min="8458" max="8458" width="13.00390625" style="54" customWidth="1"/>
    <col min="8459" max="8459" width="12.140625" style="54" customWidth="1"/>
    <col min="8460" max="8704" width="9.00390625" style="54" customWidth="1"/>
    <col min="8705" max="8705" width="4.140625" style="54" customWidth="1"/>
    <col min="8706" max="8706" width="60.57421875" style="54" customWidth="1"/>
    <col min="8707" max="8707" width="20.7109375" style="54" customWidth="1"/>
    <col min="8708" max="8708" width="20.8515625" style="54" customWidth="1"/>
    <col min="8709" max="8709" width="16.421875" style="54" customWidth="1"/>
    <col min="8710" max="8710" width="11.421875" style="54" customWidth="1"/>
    <col min="8711" max="8711" width="10.7109375" style="54" customWidth="1"/>
    <col min="8712" max="8712" width="13.421875" style="54" customWidth="1"/>
    <col min="8713" max="8713" width="11.421875" style="54" customWidth="1"/>
    <col min="8714" max="8714" width="13.00390625" style="54" customWidth="1"/>
    <col min="8715" max="8715" width="12.140625" style="54" customWidth="1"/>
    <col min="8716" max="8960" width="9.00390625" style="54" customWidth="1"/>
    <col min="8961" max="8961" width="4.140625" style="54" customWidth="1"/>
    <col min="8962" max="8962" width="60.57421875" style="54" customWidth="1"/>
    <col min="8963" max="8963" width="20.7109375" style="54" customWidth="1"/>
    <col min="8964" max="8964" width="20.8515625" style="54" customWidth="1"/>
    <col min="8965" max="8965" width="16.421875" style="54" customWidth="1"/>
    <col min="8966" max="8966" width="11.421875" style="54" customWidth="1"/>
    <col min="8967" max="8967" width="10.7109375" style="54" customWidth="1"/>
    <col min="8968" max="8968" width="13.421875" style="54" customWidth="1"/>
    <col min="8969" max="8969" width="11.421875" style="54" customWidth="1"/>
    <col min="8970" max="8970" width="13.00390625" style="54" customWidth="1"/>
    <col min="8971" max="8971" width="12.140625" style="54" customWidth="1"/>
    <col min="8972" max="9216" width="9.00390625" style="54" customWidth="1"/>
    <col min="9217" max="9217" width="4.140625" style="54" customWidth="1"/>
    <col min="9218" max="9218" width="60.57421875" style="54" customWidth="1"/>
    <col min="9219" max="9219" width="20.7109375" style="54" customWidth="1"/>
    <col min="9220" max="9220" width="20.8515625" style="54" customWidth="1"/>
    <col min="9221" max="9221" width="16.421875" style="54" customWidth="1"/>
    <col min="9222" max="9222" width="11.421875" style="54" customWidth="1"/>
    <col min="9223" max="9223" width="10.7109375" style="54" customWidth="1"/>
    <col min="9224" max="9224" width="13.421875" style="54" customWidth="1"/>
    <col min="9225" max="9225" width="11.421875" style="54" customWidth="1"/>
    <col min="9226" max="9226" width="13.00390625" style="54" customWidth="1"/>
    <col min="9227" max="9227" width="12.140625" style="54" customWidth="1"/>
    <col min="9228" max="9472" width="9.00390625" style="54" customWidth="1"/>
    <col min="9473" max="9473" width="4.140625" style="54" customWidth="1"/>
    <col min="9474" max="9474" width="60.57421875" style="54" customWidth="1"/>
    <col min="9475" max="9475" width="20.7109375" style="54" customWidth="1"/>
    <col min="9476" max="9476" width="20.8515625" style="54" customWidth="1"/>
    <col min="9477" max="9477" width="16.421875" style="54" customWidth="1"/>
    <col min="9478" max="9478" width="11.421875" style="54" customWidth="1"/>
    <col min="9479" max="9479" width="10.7109375" style="54" customWidth="1"/>
    <col min="9480" max="9480" width="13.421875" style="54" customWidth="1"/>
    <col min="9481" max="9481" width="11.421875" style="54" customWidth="1"/>
    <col min="9482" max="9482" width="13.00390625" style="54" customWidth="1"/>
    <col min="9483" max="9483" width="12.140625" style="54" customWidth="1"/>
    <col min="9484" max="9728" width="9.00390625" style="54" customWidth="1"/>
    <col min="9729" max="9729" width="4.140625" style="54" customWidth="1"/>
    <col min="9730" max="9730" width="60.57421875" style="54" customWidth="1"/>
    <col min="9731" max="9731" width="20.7109375" style="54" customWidth="1"/>
    <col min="9732" max="9732" width="20.8515625" style="54" customWidth="1"/>
    <col min="9733" max="9733" width="16.421875" style="54" customWidth="1"/>
    <col min="9734" max="9734" width="11.421875" style="54" customWidth="1"/>
    <col min="9735" max="9735" width="10.7109375" style="54" customWidth="1"/>
    <col min="9736" max="9736" width="13.421875" style="54" customWidth="1"/>
    <col min="9737" max="9737" width="11.421875" style="54" customWidth="1"/>
    <col min="9738" max="9738" width="13.00390625" style="54" customWidth="1"/>
    <col min="9739" max="9739" width="12.140625" style="54" customWidth="1"/>
    <col min="9740" max="9984" width="9.00390625" style="54" customWidth="1"/>
    <col min="9985" max="9985" width="4.140625" style="54" customWidth="1"/>
    <col min="9986" max="9986" width="60.57421875" style="54" customWidth="1"/>
    <col min="9987" max="9987" width="20.7109375" style="54" customWidth="1"/>
    <col min="9988" max="9988" width="20.8515625" style="54" customWidth="1"/>
    <col min="9989" max="9989" width="16.421875" style="54" customWidth="1"/>
    <col min="9990" max="9990" width="11.421875" style="54" customWidth="1"/>
    <col min="9991" max="9991" width="10.7109375" style="54" customWidth="1"/>
    <col min="9992" max="9992" width="13.421875" style="54" customWidth="1"/>
    <col min="9993" max="9993" width="11.421875" style="54" customWidth="1"/>
    <col min="9994" max="9994" width="13.00390625" style="54" customWidth="1"/>
    <col min="9995" max="9995" width="12.140625" style="54" customWidth="1"/>
    <col min="9996" max="10240" width="9.00390625" style="54" customWidth="1"/>
    <col min="10241" max="10241" width="4.140625" style="54" customWidth="1"/>
    <col min="10242" max="10242" width="60.57421875" style="54" customWidth="1"/>
    <col min="10243" max="10243" width="20.7109375" style="54" customWidth="1"/>
    <col min="10244" max="10244" width="20.8515625" style="54" customWidth="1"/>
    <col min="10245" max="10245" width="16.421875" style="54" customWidth="1"/>
    <col min="10246" max="10246" width="11.421875" style="54" customWidth="1"/>
    <col min="10247" max="10247" width="10.7109375" style="54" customWidth="1"/>
    <col min="10248" max="10248" width="13.421875" style="54" customWidth="1"/>
    <col min="10249" max="10249" width="11.421875" style="54" customWidth="1"/>
    <col min="10250" max="10250" width="13.00390625" style="54" customWidth="1"/>
    <col min="10251" max="10251" width="12.140625" style="54" customWidth="1"/>
    <col min="10252" max="10496" width="9.00390625" style="54" customWidth="1"/>
    <col min="10497" max="10497" width="4.140625" style="54" customWidth="1"/>
    <col min="10498" max="10498" width="60.57421875" style="54" customWidth="1"/>
    <col min="10499" max="10499" width="20.7109375" style="54" customWidth="1"/>
    <col min="10500" max="10500" width="20.8515625" style="54" customWidth="1"/>
    <col min="10501" max="10501" width="16.421875" style="54" customWidth="1"/>
    <col min="10502" max="10502" width="11.421875" style="54" customWidth="1"/>
    <col min="10503" max="10503" width="10.7109375" style="54" customWidth="1"/>
    <col min="10504" max="10504" width="13.421875" style="54" customWidth="1"/>
    <col min="10505" max="10505" width="11.421875" style="54" customWidth="1"/>
    <col min="10506" max="10506" width="13.00390625" style="54" customWidth="1"/>
    <col min="10507" max="10507" width="12.140625" style="54" customWidth="1"/>
    <col min="10508" max="10752" width="9.00390625" style="54" customWidth="1"/>
    <col min="10753" max="10753" width="4.140625" style="54" customWidth="1"/>
    <col min="10754" max="10754" width="60.57421875" style="54" customWidth="1"/>
    <col min="10755" max="10755" width="20.7109375" style="54" customWidth="1"/>
    <col min="10756" max="10756" width="20.8515625" style="54" customWidth="1"/>
    <col min="10757" max="10757" width="16.421875" style="54" customWidth="1"/>
    <col min="10758" max="10758" width="11.421875" style="54" customWidth="1"/>
    <col min="10759" max="10759" width="10.7109375" style="54" customWidth="1"/>
    <col min="10760" max="10760" width="13.421875" style="54" customWidth="1"/>
    <col min="10761" max="10761" width="11.421875" style="54" customWidth="1"/>
    <col min="10762" max="10762" width="13.00390625" style="54" customWidth="1"/>
    <col min="10763" max="10763" width="12.140625" style="54" customWidth="1"/>
    <col min="10764" max="11008" width="9.00390625" style="54" customWidth="1"/>
    <col min="11009" max="11009" width="4.140625" style="54" customWidth="1"/>
    <col min="11010" max="11010" width="60.57421875" style="54" customWidth="1"/>
    <col min="11011" max="11011" width="20.7109375" style="54" customWidth="1"/>
    <col min="11012" max="11012" width="20.8515625" style="54" customWidth="1"/>
    <col min="11013" max="11013" width="16.421875" style="54" customWidth="1"/>
    <col min="11014" max="11014" width="11.421875" style="54" customWidth="1"/>
    <col min="11015" max="11015" width="10.7109375" style="54" customWidth="1"/>
    <col min="11016" max="11016" width="13.421875" style="54" customWidth="1"/>
    <col min="11017" max="11017" width="11.421875" style="54" customWidth="1"/>
    <col min="11018" max="11018" width="13.00390625" style="54" customWidth="1"/>
    <col min="11019" max="11019" width="12.140625" style="54" customWidth="1"/>
    <col min="11020" max="11264" width="9.00390625" style="54" customWidth="1"/>
    <col min="11265" max="11265" width="4.140625" style="54" customWidth="1"/>
    <col min="11266" max="11266" width="60.57421875" style="54" customWidth="1"/>
    <col min="11267" max="11267" width="20.7109375" style="54" customWidth="1"/>
    <col min="11268" max="11268" width="20.8515625" style="54" customWidth="1"/>
    <col min="11269" max="11269" width="16.421875" style="54" customWidth="1"/>
    <col min="11270" max="11270" width="11.421875" style="54" customWidth="1"/>
    <col min="11271" max="11271" width="10.7109375" style="54" customWidth="1"/>
    <col min="11272" max="11272" width="13.421875" style="54" customWidth="1"/>
    <col min="11273" max="11273" width="11.421875" style="54" customWidth="1"/>
    <col min="11274" max="11274" width="13.00390625" style="54" customWidth="1"/>
    <col min="11275" max="11275" width="12.140625" style="54" customWidth="1"/>
    <col min="11276" max="11520" width="9.00390625" style="54" customWidth="1"/>
    <col min="11521" max="11521" width="4.140625" style="54" customWidth="1"/>
    <col min="11522" max="11522" width="60.57421875" style="54" customWidth="1"/>
    <col min="11523" max="11523" width="20.7109375" style="54" customWidth="1"/>
    <col min="11524" max="11524" width="20.8515625" style="54" customWidth="1"/>
    <col min="11525" max="11525" width="16.421875" style="54" customWidth="1"/>
    <col min="11526" max="11526" width="11.421875" style="54" customWidth="1"/>
    <col min="11527" max="11527" width="10.7109375" style="54" customWidth="1"/>
    <col min="11528" max="11528" width="13.421875" style="54" customWidth="1"/>
    <col min="11529" max="11529" width="11.421875" style="54" customWidth="1"/>
    <col min="11530" max="11530" width="13.00390625" style="54" customWidth="1"/>
    <col min="11531" max="11531" width="12.140625" style="54" customWidth="1"/>
    <col min="11532" max="11776" width="9.00390625" style="54" customWidth="1"/>
    <col min="11777" max="11777" width="4.140625" style="54" customWidth="1"/>
    <col min="11778" max="11778" width="60.57421875" style="54" customWidth="1"/>
    <col min="11779" max="11779" width="20.7109375" style="54" customWidth="1"/>
    <col min="11780" max="11780" width="20.8515625" style="54" customWidth="1"/>
    <col min="11781" max="11781" width="16.421875" style="54" customWidth="1"/>
    <col min="11782" max="11782" width="11.421875" style="54" customWidth="1"/>
    <col min="11783" max="11783" width="10.7109375" style="54" customWidth="1"/>
    <col min="11784" max="11784" width="13.421875" style="54" customWidth="1"/>
    <col min="11785" max="11785" width="11.421875" style="54" customWidth="1"/>
    <col min="11786" max="11786" width="13.00390625" style="54" customWidth="1"/>
    <col min="11787" max="11787" width="12.140625" style="54" customWidth="1"/>
    <col min="11788" max="12032" width="9.00390625" style="54" customWidth="1"/>
    <col min="12033" max="12033" width="4.140625" style="54" customWidth="1"/>
    <col min="12034" max="12034" width="60.57421875" style="54" customWidth="1"/>
    <col min="12035" max="12035" width="20.7109375" style="54" customWidth="1"/>
    <col min="12036" max="12036" width="20.8515625" style="54" customWidth="1"/>
    <col min="12037" max="12037" width="16.421875" style="54" customWidth="1"/>
    <col min="12038" max="12038" width="11.421875" style="54" customWidth="1"/>
    <col min="12039" max="12039" width="10.7109375" style="54" customWidth="1"/>
    <col min="12040" max="12040" width="13.421875" style="54" customWidth="1"/>
    <col min="12041" max="12041" width="11.421875" style="54" customWidth="1"/>
    <col min="12042" max="12042" width="13.00390625" style="54" customWidth="1"/>
    <col min="12043" max="12043" width="12.140625" style="54" customWidth="1"/>
    <col min="12044" max="12288" width="9.00390625" style="54" customWidth="1"/>
    <col min="12289" max="12289" width="4.140625" style="54" customWidth="1"/>
    <col min="12290" max="12290" width="60.57421875" style="54" customWidth="1"/>
    <col min="12291" max="12291" width="20.7109375" style="54" customWidth="1"/>
    <col min="12292" max="12292" width="20.8515625" style="54" customWidth="1"/>
    <col min="12293" max="12293" width="16.421875" style="54" customWidth="1"/>
    <col min="12294" max="12294" width="11.421875" style="54" customWidth="1"/>
    <col min="12295" max="12295" width="10.7109375" style="54" customWidth="1"/>
    <col min="12296" max="12296" width="13.421875" style="54" customWidth="1"/>
    <col min="12297" max="12297" width="11.421875" style="54" customWidth="1"/>
    <col min="12298" max="12298" width="13.00390625" style="54" customWidth="1"/>
    <col min="12299" max="12299" width="12.140625" style="54" customWidth="1"/>
    <col min="12300" max="12544" width="9.00390625" style="54" customWidth="1"/>
    <col min="12545" max="12545" width="4.140625" style="54" customWidth="1"/>
    <col min="12546" max="12546" width="60.57421875" style="54" customWidth="1"/>
    <col min="12547" max="12547" width="20.7109375" style="54" customWidth="1"/>
    <col min="12548" max="12548" width="20.8515625" style="54" customWidth="1"/>
    <col min="12549" max="12549" width="16.421875" style="54" customWidth="1"/>
    <col min="12550" max="12550" width="11.421875" style="54" customWidth="1"/>
    <col min="12551" max="12551" width="10.7109375" style="54" customWidth="1"/>
    <col min="12552" max="12552" width="13.421875" style="54" customWidth="1"/>
    <col min="12553" max="12553" width="11.421875" style="54" customWidth="1"/>
    <col min="12554" max="12554" width="13.00390625" style="54" customWidth="1"/>
    <col min="12555" max="12555" width="12.140625" style="54" customWidth="1"/>
    <col min="12556" max="12800" width="9.00390625" style="54" customWidth="1"/>
    <col min="12801" max="12801" width="4.140625" style="54" customWidth="1"/>
    <col min="12802" max="12802" width="60.57421875" style="54" customWidth="1"/>
    <col min="12803" max="12803" width="20.7109375" style="54" customWidth="1"/>
    <col min="12804" max="12804" width="20.8515625" style="54" customWidth="1"/>
    <col min="12805" max="12805" width="16.421875" style="54" customWidth="1"/>
    <col min="12806" max="12806" width="11.421875" style="54" customWidth="1"/>
    <col min="12807" max="12807" width="10.7109375" style="54" customWidth="1"/>
    <col min="12808" max="12808" width="13.421875" style="54" customWidth="1"/>
    <col min="12809" max="12809" width="11.421875" style="54" customWidth="1"/>
    <col min="12810" max="12810" width="13.00390625" style="54" customWidth="1"/>
    <col min="12811" max="12811" width="12.140625" style="54" customWidth="1"/>
    <col min="12812" max="13056" width="9.00390625" style="54" customWidth="1"/>
    <col min="13057" max="13057" width="4.140625" style="54" customWidth="1"/>
    <col min="13058" max="13058" width="60.57421875" style="54" customWidth="1"/>
    <col min="13059" max="13059" width="20.7109375" style="54" customWidth="1"/>
    <col min="13060" max="13060" width="20.8515625" style="54" customWidth="1"/>
    <col min="13061" max="13061" width="16.421875" style="54" customWidth="1"/>
    <col min="13062" max="13062" width="11.421875" style="54" customWidth="1"/>
    <col min="13063" max="13063" width="10.7109375" style="54" customWidth="1"/>
    <col min="13064" max="13064" width="13.421875" style="54" customWidth="1"/>
    <col min="13065" max="13065" width="11.421875" style="54" customWidth="1"/>
    <col min="13066" max="13066" width="13.00390625" style="54" customWidth="1"/>
    <col min="13067" max="13067" width="12.140625" style="54" customWidth="1"/>
    <col min="13068" max="13312" width="9.00390625" style="54" customWidth="1"/>
    <col min="13313" max="13313" width="4.140625" style="54" customWidth="1"/>
    <col min="13314" max="13314" width="60.57421875" style="54" customWidth="1"/>
    <col min="13315" max="13315" width="20.7109375" style="54" customWidth="1"/>
    <col min="13316" max="13316" width="20.8515625" style="54" customWidth="1"/>
    <col min="13317" max="13317" width="16.421875" style="54" customWidth="1"/>
    <col min="13318" max="13318" width="11.421875" style="54" customWidth="1"/>
    <col min="13319" max="13319" width="10.7109375" style="54" customWidth="1"/>
    <col min="13320" max="13320" width="13.421875" style="54" customWidth="1"/>
    <col min="13321" max="13321" width="11.421875" style="54" customWidth="1"/>
    <col min="13322" max="13322" width="13.00390625" style="54" customWidth="1"/>
    <col min="13323" max="13323" width="12.140625" style="54" customWidth="1"/>
    <col min="13324" max="13568" width="9.00390625" style="54" customWidth="1"/>
    <col min="13569" max="13569" width="4.140625" style="54" customWidth="1"/>
    <col min="13570" max="13570" width="60.57421875" style="54" customWidth="1"/>
    <col min="13571" max="13571" width="20.7109375" style="54" customWidth="1"/>
    <col min="13572" max="13572" width="20.8515625" style="54" customWidth="1"/>
    <col min="13573" max="13573" width="16.421875" style="54" customWidth="1"/>
    <col min="13574" max="13574" width="11.421875" style="54" customWidth="1"/>
    <col min="13575" max="13575" width="10.7109375" style="54" customWidth="1"/>
    <col min="13576" max="13576" width="13.421875" style="54" customWidth="1"/>
    <col min="13577" max="13577" width="11.421875" style="54" customWidth="1"/>
    <col min="13578" max="13578" width="13.00390625" style="54" customWidth="1"/>
    <col min="13579" max="13579" width="12.140625" style="54" customWidth="1"/>
    <col min="13580" max="13824" width="9.00390625" style="54" customWidth="1"/>
    <col min="13825" max="13825" width="4.140625" style="54" customWidth="1"/>
    <col min="13826" max="13826" width="60.57421875" style="54" customWidth="1"/>
    <col min="13827" max="13827" width="20.7109375" style="54" customWidth="1"/>
    <col min="13828" max="13828" width="20.8515625" style="54" customWidth="1"/>
    <col min="13829" max="13829" width="16.421875" style="54" customWidth="1"/>
    <col min="13830" max="13830" width="11.421875" style="54" customWidth="1"/>
    <col min="13831" max="13831" width="10.7109375" style="54" customWidth="1"/>
    <col min="13832" max="13832" width="13.421875" style="54" customWidth="1"/>
    <col min="13833" max="13833" width="11.421875" style="54" customWidth="1"/>
    <col min="13834" max="13834" width="13.00390625" style="54" customWidth="1"/>
    <col min="13835" max="13835" width="12.140625" style="54" customWidth="1"/>
    <col min="13836" max="14080" width="9.00390625" style="54" customWidth="1"/>
    <col min="14081" max="14081" width="4.140625" style="54" customWidth="1"/>
    <col min="14082" max="14082" width="60.57421875" style="54" customWidth="1"/>
    <col min="14083" max="14083" width="20.7109375" style="54" customWidth="1"/>
    <col min="14084" max="14084" width="20.8515625" style="54" customWidth="1"/>
    <col min="14085" max="14085" width="16.421875" style="54" customWidth="1"/>
    <col min="14086" max="14086" width="11.421875" style="54" customWidth="1"/>
    <col min="14087" max="14087" width="10.7109375" style="54" customWidth="1"/>
    <col min="14088" max="14088" width="13.421875" style="54" customWidth="1"/>
    <col min="14089" max="14089" width="11.421875" style="54" customWidth="1"/>
    <col min="14090" max="14090" width="13.00390625" style="54" customWidth="1"/>
    <col min="14091" max="14091" width="12.140625" style="54" customWidth="1"/>
    <col min="14092" max="14336" width="9.00390625" style="54" customWidth="1"/>
    <col min="14337" max="14337" width="4.140625" style="54" customWidth="1"/>
    <col min="14338" max="14338" width="60.57421875" style="54" customWidth="1"/>
    <col min="14339" max="14339" width="20.7109375" style="54" customWidth="1"/>
    <col min="14340" max="14340" width="20.8515625" style="54" customWidth="1"/>
    <col min="14341" max="14341" width="16.421875" style="54" customWidth="1"/>
    <col min="14342" max="14342" width="11.421875" style="54" customWidth="1"/>
    <col min="14343" max="14343" width="10.7109375" style="54" customWidth="1"/>
    <col min="14344" max="14344" width="13.421875" style="54" customWidth="1"/>
    <col min="14345" max="14345" width="11.421875" style="54" customWidth="1"/>
    <col min="14346" max="14346" width="13.00390625" style="54" customWidth="1"/>
    <col min="14347" max="14347" width="12.140625" style="54" customWidth="1"/>
    <col min="14348" max="14592" width="9.00390625" style="54" customWidth="1"/>
    <col min="14593" max="14593" width="4.140625" style="54" customWidth="1"/>
    <col min="14594" max="14594" width="60.57421875" style="54" customWidth="1"/>
    <col min="14595" max="14595" width="20.7109375" style="54" customWidth="1"/>
    <col min="14596" max="14596" width="20.8515625" style="54" customWidth="1"/>
    <col min="14597" max="14597" width="16.421875" style="54" customWidth="1"/>
    <col min="14598" max="14598" width="11.421875" style="54" customWidth="1"/>
    <col min="14599" max="14599" width="10.7109375" style="54" customWidth="1"/>
    <col min="14600" max="14600" width="13.421875" style="54" customWidth="1"/>
    <col min="14601" max="14601" width="11.421875" style="54" customWidth="1"/>
    <col min="14602" max="14602" width="13.00390625" style="54" customWidth="1"/>
    <col min="14603" max="14603" width="12.140625" style="54" customWidth="1"/>
    <col min="14604" max="14848" width="9.00390625" style="54" customWidth="1"/>
    <col min="14849" max="14849" width="4.140625" style="54" customWidth="1"/>
    <col min="14850" max="14850" width="60.57421875" style="54" customWidth="1"/>
    <col min="14851" max="14851" width="20.7109375" style="54" customWidth="1"/>
    <col min="14852" max="14852" width="20.8515625" style="54" customWidth="1"/>
    <col min="14853" max="14853" width="16.421875" style="54" customWidth="1"/>
    <col min="14854" max="14854" width="11.421875" style="54" customWidth="1"/>
    <col min="14855" max="14855" width="10.7109375" style="54" customWidth="1"/>
    <col min="14856" max="14856" width="13.421875" style="54" customWidth="1"/>
    <col min="14857" max="14857" width="11.421875" style="54" customWidth="1"/>
    <col min="14858" max="14858" width="13.00390625" style="54" customWidth="1"/>
    <col min="14859" max="14859" width="12.140625" style="54" customWidth="1"/>
    <col min="14860" max="15104" width="9.00390625" style="54" customWidth="1"/>
    <col min="15105" max="15105" width="4.140625" style="54" customWidth="1"/>
    <col min="15106" max="15106" width="60.57421875" style="54" customWidth="1"/>
    <col min="15107" max="15107" width="20.7109375" style="54" customWidth="1"/>
    <col min="15108" max="15108" width="20.8515625" style="54" customWidth="1"/>
    <col min="15109" max="15109" width="16.421875" style="54" customWidth="1"/>
    <col min="15110" max="15110" width="11.421875" style="54" customWidth="1"/>
    <col min="15111" max="15111" width="10.7109375" style="54" customWidth="1"/>
    <col min="15112" max="15112" width="13.421875" style="54" customWidth="1"/>
    <col min="15113" max="15113" width="11.421875" style="54" customWidth="1"/>
    <col min="15114" max="15114" width="13.00390625" style="54" customWidth="1"/>
    <col min="15115" max="15115" width="12.140625" style="54" customWidth="1"/>
    <col min="15116" max="15360" width="9.00390625" style="54" customWidth="1"/>
    <col min="15361" max="15361" width="4.140625" style="54" customWidth="1"/>
    <col min="15362" max="15362" width="60.57421875" style="54" customWidth="1"/>
    <col min="15363" max="15363" width="20.7109375" style="54" customWidth="1"/>
    <col min="15364" max="15364" width="20.8515625" style="54" customWidth="1"/>
    <col min="15365" max="15365" width="16.421875" style="54" customWidth="1"/>
    <col min="15366" max="15366" width="11.421875" style="54" customWidth="1"/>
    <col min="15367" max="15367" width="10.7109375" style="54" customWidth="1"/>
    <col min="15368" max="15368" width="13.421875" style="54" customWidth="1"/>
    <col min="15369" max="15369" width="11.421875" style="54" customWidth="1"/>
    <col min="15370" max="15370" width="13.00390625" style="54" customWidth="1"/>
    <col min="15371" max="15371" width="12.140625" style="54" customWidth="1"/>
    <col min="15372" max="15616" width="9.00390625" style="54" customWidth="1"/>
    <col min="15617" max="15617" width="4.140625" style="54" customWidth="1"/>
    <col min="15618" max="15618" width="60.57421875" style="54" customWidth="1"/>
    <col min="15619" max="15619" width="20.7109375" style="54" customWidth="1"/>
    <col min="15620" max="15620" width="20.8515625" style="54" customWidth="1"/>
    <col min="15621" max="15621" width="16.421875" style="54" customWidth="1"/>
    <col min="15622" max="15622" width="11.421875" style="54" customWidth="1"/>
    <col min="15623" max="15623" width="10.7109375" style="54" customWidth="1"/>
    <col min="15624" max="15624" width="13.421875" style="54" customWidth="1"/>
    <col min="15625" max="15625" width="11.421875" style="54" customWidth="1"/>
    <col min="15626" max="15626" width="13.00390625" style="54" customWidth="1"/>
    <col min="15627" max="15627" width="12.140625" style="54" customWidth="1"/>
    <col min="15628" max="15872" width="9.00390625" style="54" customWidth="1"/>
    <col min="15873" max="15873" width="4.140625" style="54" customWidth="1"/>
    <col min="15874" max="15874" width="60.57421875" style="54" customWidth="1"/>
    <col min="15875" max="15875" width="20.7109375" style="54" customWidth="1"/>
    <col min="15876" max="15876" width="20.8515625" style="54" customWidth="1"/>
    <col min="15877" max="15877" width="16.421875" style="54" customWidth="1"/>
    <col min="15878" max="15878" width="11.421875" style="54" customWidth="1"/>
    <col min="15879" max="15879" width="10.7109375" style="54" customWidth="1"/>
    <col min="15880" max="15880" width="13.421875" style="54" customWidth="1"/>
    <col min="15881" max="15881" width="11.421875" style="54" customWidth="1"/>
    <col min="15882" max="15882" width="13.00390625" style="54" customWidth="1"/>
    <col min="15883" max="15883" width="12.140625" style="54" customWidth="1"/>
    <col min="15884" max="16128" width="9.00390625" style="54" customWidth="1"/>
    <col min="16129" max="16129" width="4.140625" style="54" customWidth="1"/>
    <col min="16130" max="16130" width="60.57421875" style="54" customWidth="1"/>
    <col min="16131" max="16131" width="20.7109375" style="54" customWidth="1"/>
    <col min="16132" max="16132" width="20.8515625" style="54" customWidth="1"/>
    <col min="16133" max="16133" width="16.421875" style="54" customWidth="1"/>
    <col min="16134" max="16134" width="11.421875" style="54" customWidth="1"/>
    <col min="16135" max="16135" width="10.7109375" style="54" customWidth="1"/>
    <col min="16136" max="16136" width="13.421875" style="54" customWidth="1"/>
    <col min="16137" max="16137" width="11.421875" style="54" customWidth="1"/>
    <col min="16138" max="16138" width="13.00390625" style="54" customWidth="1"/>
    <col min="16139" max="16139" width="12.140625" style="54" customWidth="1"/>
    <col min="16140" max="16384" width="9.00390625" style="54" customWidth="1"/>
  </cols>
  <sheetData>
    <row r="1" spans="2:3" ht="12.75" customHeight="1">
      <c r="B1" s="125" t="s">
        <v>0</v>
      </c>
      <c r="C1" s="188" t="s">
        <v>1</v>
      </c>
    </row>
    <row r="2" spans="2:4" ht="12.75" customHeight="1">
      <c r="B2" s="126" t="s">
        <v>2</v>
      </c>
      <c r="C2" s="180" t="s">
        <v>3</v>
      </c>
      <c r="D2" s="186" t="s">
        <v>4</v>
      </c>
    </row>
    <row r="3" spans="2:4" ht="12.75" customHeight="1">
      <c r="B3" s="126" t="s">
        <v>5</v>
      </c>
      <c r="C3" s="180" t="s">
        <v>6</v>
      </c>
      <c r="D3" s="186" t="s">
        <v>4</v>
      </c>
    </row>
    <row r="4" spans="2:4" ht="12.75" customHeight="1">
      <c r="B4" s="126" t="s">
        <v>7</v>
      </c>
      <c r="C4" s="180" t="s">
        <v>8</v>
      </c>
      <c r="D4" s="186" t="s">
        <v>4</v>
      </c>
    </row>
    <row r="5" spans="2:4" ht="12.75" customHeight="1">
      <c r="B5" s="126" t="s">
        <v>9</v>
      </c>
      <c r="C5" s="180" t="s">
        <v>10</v>
      </c>
      <c r="D5" s="186" t="s">
        <v>4</v>
      </c>
    </row>
    <row r="6" spans="2:4" ht="12.75" customHeight="1">
      <c r="B6" s="126" t="s">
        <v>11</v>
      </c>
      <c r="C6" s="180" t="s">
        <v>12</v>
      </c>
      <c r="D6" s="186" t="s">
        <v>4</v>
      </c>
    </row>
    <row r="7" spans="2:4" ht="12.75" customHeight="1">
      <c r="B7" s="126" t="s">
        <v>13</v>
      </c>
      <c r="C7" s="180" t="s">
        <v>14</v>
      </c>
      <c r="D7" s="186" t="s">
        <v>4</v>
      </c>
    </row>
    <row r="8" spans="2:4" ht="12.75" customHeight="1">
      <c r="B8" s="126" t="s">
        <v>15</v>
      </c>
      <c r="C8" s="180" t="s">
        <v>16</v>
      </c>
      <c r="D8" s="186" t="s">
        <v>4</v>
      </c>
    </row>
    <row r="10" spans="2:19" ht="24" customHeight="1">
      <c r="B10" s="190" t="s">
        <v>17</v>
      </c>
      <c r="C10" s="190"/>
      <c r="D10" s="190"/>
      <c r="E10" s="190"/>
      <c r="F10" s="190"/>
      <c r="G10" s="190"/>
      <c r="H10" s="190"/>
      <c r="I10" s="55"/>
      <c r="J10" s="55"/>
      <c r="K10" s="55"/>
      <c r="L10" s="55"/>
      <c r="M10" s="55"/>
      <c r="N10" s="55"/>
      <c r="O10" s="55"/>
      <c r="P10" s="55"/>
      <c r="Q10" s="55"/>
      <c r="R10" s="55"/>
      <c r="S10" s="55"/>
    </row>
    <row r="11" spans="18:19" ht="15">
      <c r="R11" s="54"/>
      <c r="S11" s="54"/>
    </row>
    <row r="12" spans="2:19" ht="15">
      <c r="B12" s="57" t="s">
        <v>18</v>
      </c>
      <c r="C12" s="58"/>
      <c r="D12" s="58"/>
      <c r="E12" s="58"/>
      <c r="F12" s="58"/>
      <c r="G12" s="58"/>
      <c r="H12" s="58"/>
      <c r="R12" s="54"/>
      <c r="S12" s="54"/>
    </row>
    <row r="13" spans="1:19" ht="39" customHeight="1">
      <c r="A13" s="105" t="s">
        <v>19</v>
      </c>
      <c r="B13" s="59" t="s">
        <v>20</v>
      </c>
      <c r="C13" s="60" t="s">
        <v>21</v>
      </c>
      <c r="D13" s="60" t="s">
        <v>22</v>
      </c>
      <c r="E13" s="60" t="s">
        <v>23</v>
      </c>
      <c r="F13" s="60" t="s">
        <v>24</v>
      </c>
      <c r="G13" s="60" t="s">
        <v>25</v>
      </c>
      <c r="H13" s="60" t="s">
        <v>26</v>
      </c>
      <c r="R13" s="54"/>
      <c r="S13" s="54"/>
    </row>
    <row r="14" spans="1:19" ht="12.75" customHeight="1">
      <c r="A14" s="52">
        <v>1</v>
      </c>
      <c r="B14" s="61"/>
      <c r="C14" s="91"/>
      <c r="D14" s="91"/>
      <c r="E14" s="63"/>
      <c r="F14" s="91"/>
      <c r="G14" s="91"/>
      <c r="H14" s="50">
        <f>SUM(F14:G14)</f>
        <v>0</v>
      </c>
      <c r="R14" s="54"/>
      <c r="S14" s="54"/>
    </row>
    <row r="15" spans="1:19" ht="12.75" customHeight="1">
      <c r="A15" s="52">
        <v>2</v>
      </c>
      <c r="B15" s="61"/>
      <c r="C15" s="91"/>
      <c r="D15" s="91"/>
      <c r="E15" s="63"/>
      <c r="F15" s="91"/>
      <c r="G15" s="91"/>
      <c r="H15" s="50">
        <f aca="true" t="shared" si="0" ref="H15:H23">SUM(F15:G15)</f>
        <v>0</v>
      </c>
      <c r="R15" s="54"/>
      <c r="S15" s="54"/>
    </row>
    <row r="16" spans="1:19" ht="12.75" customHeight="1">
      <c r="A16" s="52">
        <v>3</v>
      </c>
      <c r="B16" s="61"/>
      <c r="C16" s="91"/>
      <c r="D16" s="91"/>
      <c r="E16" s="63"/>
      <c r="F16" s="91"/>
      <c r="G16" s="91"/>
      <c r="H16" s="50">
        <f aca="true" t="shared" si="1" ref="H16:H18">SUM(F16:G16)</f>
        <v>0</v>
      </c>
      <c r="R16" s="54"/>
      <c r="S16" s="54"/>
    </row>
    <row r="17" spans="1:19" ht="12.75" customHeight="1">
      <c r="A17" s="52">
        <v>4</v>
      </c>
      <c r="B17" s="61"/>
      <c r="C17" s="91"/>
      <c r="D17" s="91"/>
      <c r="E17" s="63"/>
      <c r="F17" s="91"/>
      <c r="G17" s="91"/>
      <c r="H17" s="50">
        <f t="shared" si="1"/>
        <v>0</v>
      </c>
      <c r="R17" s="54"/>
      <c r="S17" s="54"/>
    </row>
    <row r="18" spans="1:19" ht="12.75" customHeight="1">
      <c r="A18" s="52">
        <v>5</v>
      </c>
      <c r="B18" s="61"/>
      <c r="C18" s="91"/>
      <c r="D18" s="91"/>
      <c r="E18" s="63"/>
      <c r="F18" s="91"/>
      <c r="G18" s="91"/>
      <c r="H18" s="50">
        <f t="shared" si="1"/>
        <v>0</v>
      </c>
      <c r="R18" s="54"/>
      <c r="S18" s="54"/>
    </row>
    <row r="19" spans="1:19" ht="12.75" customHeight="1">
      <c r="A19" s="52">
        <v>6</v>
      </c>
      <c r="B19" s="61"/>
      <c r="C19" s="91"/>
      <c r="D19" s="91"/>
      <c r="E19" s="63"/>
      <c r="F19" s="91"/>
      <c r="G19" s="91"/>
      <c r="H19" s="50">
        <f t="shared" si="0"/>
        <v>0</v>
      </c>
      <c r="R19" s="54"/>
      <c r="S19" s="54"/>
    </row>
    <row r="20" spans="1:19" ht="12.75" customHeight="1">
      <c r="A20" s="52">
        <v>7</v>
      </c>
      <c r="B20" s="61"/>
      <c r="C20" s="91"/>
      <c r="D20" s="91"/>
      <c r="E20" s="63"/>
      <c r="F20" s="91"/>
      <c r="G20" s="91"/>
      <c r="H20" s="50">
        <f t="shared" si="0"/>
        <v>0</v>
      </c>
      <c r="R20" s="54"/>
      <c r="S20" s="54"/>
    </row>
    <row r="21" spans="1:19" ht="12.75" customHeight="1">
      <c r="A21" s="52">
        <v>8</v>
      </c>
      <c r="B21" s="61"/>
      <c r="C21" s="91"/>
      <c r="D21" s="91"/>
      <c r="E21" s="63"/>
      <c r="F21" s="91"/>
      <c r="G21" s="91"/>
      <c r="H21" s="50">
        <f t="shared" si="0"/>
        <v>0</v>
      </c>
      <c r="R21" s="54"/>
      <c r="S21" s="54"/>
    </row>
    <row r="22" spans="1:19" ht="12.75" customHeight="1">
      <c r="A22" s="52">
        <v>9</v>
      </c>
      <c r="B22" s="61"/>
      <c r="C22" s="91"/>
      <c r="D22" s="91"/>
      <c r="E22" s="63"/>
      <c r="F22" s="91"/>
      <c r="G22" s="91"/>
      <c r="H22" s="50">
        <f t="shared" si="0"/>
        <v>0</v>
      </c>
      <c r="R22" s="54"/>
      <c r="S22" s="54"/>
    </row>
    <row r="23" spans="1:19" ht="12.75" customHeight="1">
      <c r="A23" s="52">
        <v>10</v>
      </c>
      <c r="B23" s="61"/>
      <c r="C23" s="91"/>
      <c r="D23" s="91"/>
      <c r="E23" s="63"/>
      <c r="F23" s="91"/>
      <c r="G23" s="62"/>
      <c r="H23" s="50">
        <f t="shared" si="0"/>
        <v>0</v>
      </c>
      <c r="R23" s="54"/>
      <c r="S23" s="54"/>
    </row>
    <row r="24" spans="1:19" ht="12.75" customHeight="1">
      <c r="A24" s="189" t="s">
        <v>27</v>
      </c>
      <c r="B24" s="49" t="s">
        <v>28</v>
      </c>
      <c r="C24" s="51">
        <f aca="true" t="shared" si="2" ref="C24:G24">SUM(C14:C23)</f>
        <v>0</v>
      </c>
      <c r="D24" s="51">
        <f t="shared" si="2"/>
        <v>0</v>
      </c>
      <c r="E24" s="51">
        <f t="shared" si="2"/>
        <v>0</v>
      </c>
      <c r="F24" s="51">
        <f t="shared" si="2"/>
        <v>0</v>
      </c>
      <c r="G24" s="51">
        <f t="shared" si="2"/>
        <v>0</v>
      </c>
      <c r="H24" s="51">
        <f>SUM(H14:H23)</f>
        <v>0</v>
      </c>
      <c r="R24" s="54"/>
      <c r="S24" s="54"/>
    </row>
    <row r="25" spans="1:8" ht="15">
      <c r="A25" s="189"/>
      <c r="B25" s="57" t="s">
        <v>29</v>
      </c>
      <c r="C25" s="58"/>
      <c r="D25" s="58"/>
      <c r="E25" s="58"/>
      <c r="F25" s="58"/>
      <c r="G25" s="58"/>
      <c r="H25" s="58"/>
    </row>
    <row r="26" spans="1:8" ht="39.75" customHeight="1">
      <c r="A26" s="189"/>
      <c r="B26" s="59" t="s">
        <v>30</v>
      </c>
      <c r="C26" s="60" t="s">
        <v>21</v>
      </c>
      <c r="D26" s="60" t="s">
        <v>22</v>
      </c>
      <c r="E26" s="60" t="s">
        <v>23</v>
      </c>
      <c r="F26" s="60" t="s">
        <v>24</v>
      </c>
      <c r="G26" s="60" t="s">
        <v>25</v>
      </c>
      <c r="H26" s="60" t="s">
        <v>26</v>
      </c>
    </row>
    <row r="27" spans="1:8" ht="15">
      <c r="A27" s="52">
        <v>11</v>
      </c>
      <c r="B27" s="61" t="s">
        <v>31</v>
      </c>
      <c r="C27" s="91"/>
      <c r="D27" s="91"/>
      <c r="E27" s="63"/>
      <c r="F27" s="91"/>
      <c r="G27" s="91"/>
      <c r="H27" s="50">
        <f aca="true" t="shared" si="3" ref="H27:H34">SUM(F27:G27)</f>
        <v>0</v>
      </c>
    </row>
    <row r="28" spans="1:8" ht="15">
      <c r="A28" s="52">
        <v>12</v>
      </c>
      <c r="B28" s="61" t="s">
        <v>32</v>
      </c>
      <c r="C28" s="91"/>
      <c r="D28" s="91"/>
      <c r="E28" s="63"/>
      <c r="F28" s="91"/>
      <c r="G28" s="91"/>
      <c r="H28" s="50">
        <f t="shared" si="3"/>
        <v>0</v>
      </c>
    </row>
    <row r="29" spans="1:8" ht="15">
      <c r="A29" s="52">
        <v>13</v>
      </c>
      <c r="B29" s="61" t="s">
        <v>33</v>
      </c>
      <c r="C29" s="91"/>
      <c r="D29" s="91"/>
      <c r="E29" s="63"/>
      <c r="F29" s="91"/>
      <c r="G29" s="91"/>
      <c r="H29" s="50">
        <f t="shared" si="3"/>
        <v>0</v>
      </c>
    </row>
    <row r="30" spans="1:15" ht="15">
      <c r="A30" s="52">
        <v>14</v>
      </c>
      <c r="B30" s="61" t="s">
        <v>34</v>
      </c>
      <c r="C30" s="91"/>
      <c r="D30" s="91"/>
      <c r="E30" s="63"/>
      <c r="F30" s="91"/>
      <c r="G30" s="91"/>
      <c r="H30" s="50">
        <f t="shared" si="3"/>
        <v>0</v>
      </c>
      <c r="J30" s="56"/>
      <c r="K30" s="56"/>
      <c r="L30" s="56"/>
      <c r="M30" s="56"/>
      <c r="N30" s="56"/>
      <c r="O30" s="56"/>
    </row>
    <row r="31" spans="1:8" ht="15">
      <c r="A31" s="52">
        <v>15</v>
      </c>
      <c r="B31" s="61" t="s">
        <v>35</v>
      </c>
      <c r="C31" s="91"/>
      <c r="D31" s="91"/>
      <c r="E31" s="63"/>
      <c r="F31" s="91"/>
      <c r="G31" s="91"/>
      <c r="H31" s="50">
        <f t="shared" si="3"/>
        <v>0</v>
      </c>
    </row>
    <row r="32" spans="1:8" ht="15">
      <c r="A32" s="52">
        <v>16</v>
      </c>
      <c r="B32" s="61" t="s">
        <v>36</v>
      </c>
      <c r="C32" s="91"/>
      <c r="D32" s="91"/>
      <c r="E32" s="63"/>
      <c r="F32" s="91"/>
      <c r="G32" s="91"/>
      <c r="H32" s="50">
        <f t="shared" si="3"/>
        <v>0</v>
      </c>
    </row>
    <row r="33" spans="1:8" ht="15">
      <c r="A33" s="52">
        <v>17</v>
      </c>
      <c r="B33" s="61" t="s">
        <v>37</v>
      </c>
      <c r="C33" s="91"/>
      <c r="D33" s="91"/>
      <c r="E33" s="63"/>
      <c r="F33" s="91"/>
      <c r="G33" s="91"/>
      <c r="H33" s="50">
        <f t="shared" si="3"/>
        <v>0</v>
      </c>
    </row>
    <row r="34" spans="1:8" ht="15">
      <c r="A34" s="52">
        <v>18</v>
      </c>
      <c r="B34" s="61" t="s">
        <v>38</v>
      </c>
      <c r="C34" s="91"/>
      <c r="D34" s="91"/>
      <c r="E34" s="63"/>
      <c r="F34" s="91"/>
      <c r="G34" s="91"/>
      <c r="H34" s="50">
        <f t="shared" si="3"/>
        <v>0</v>
      </c>
    </row>
    <row r="35" spans="2:8" ht="15">
      <c r="B35" s="49" t="s">
        <v>39</v>
      </c>
      <c r="C35" s="51">
        <f>SUM(C27:C34)</f>
        <v>0</v>
      </c>
      <c r="D35" s="51">
        <f aca="true" t="shared" si="4" ref="D35:H35">SUM(D27:D34)</f>
        <v>0</v>
      </c>
      <c r="E35" s="51">
        <f t="shared" si="4"/>
        <v>0</v>
      </c>
      <c r="F35" s="51">
        <f t="shared" si="4"/>
        <v>0</v>
      </c>
      <c r="G35" s="51">
        <f t="shared" si="4"/>
        <v>0</v>
      </c>
      <c r="H35" s="51">
        <f t="shared" si="4"/>
        <v>0</v>
      </c>
    </row>
    <row r="36" spans="2:8" ht="15">
      <c r="B36" s="57" t="s">
        <v>40</v>
      </c>
      <c r="C36" s="58"/>
      <c r="D36" s="58"/>
      <c r="E36" s="58"/>
      <c r="F36" s="58"/>
      <c r="G36" s="58"/>
      <c r="H36" s="58"/>
    </row>
    <row r="37" spans="2:8" ht="51.75" customHeight="1">
      <c r="B37" s="59" t="s">
        <v>41</v>
      </c>
      <c r="C37" s="60" t="s">
        <v>42</v>
      </c>
      <c r="D37" s="67"/>
      <c r="E37" s="68"/>
      <c r="F37" s="60" t="s">
        <v>24</v>
      </c>
      <c r="G37" s="60" t="s">
        <v>25</v>
      </c>
      <c r="H37" s="60" t="s">
        <v>26</v>
      </c>
    </row>
    <row r="38" spans="1:8" ht="12.75" customHeight="1">
      <c r="A38" s="52">
        <v>19</v>
      </c>
      <c r="B38" s="61" t="s">
        <v>43</v>
      </c>
      <c r="C38" s="91"/>
      <c r="D38" s="64"/>
      <c r="E38" s="64"/>
      <c r="F38" s="91"/>
      <c r="G38" s="91"/>
      <c r="H38" s="50">
        <f aca="true" t="shared" si="5" ref="H38:H42">SUM(F38:G38)</f>
        <v>0</v>
      </c>
    </row>
    <row r="39" spans="1:8" ht="12.75" customHeight="1">
      <c r="A39" s="52">
        <v>20</v>
      </c>
      <c r="B39" s="61"/>
      <c r="C39" s="91"/>
      <c r="D39" s="64"/>
      <c r="E39" s="64"/>
      <c r="F39" s="91"/>
      <c r="G39" s="91"/>
      <c r="H39" s="50">
        <f t="shared" si="5"/>
        <v>0</v>
      </c>
    </row>
    <row r="40" spans="1:8" ht="12.75" customHeight="1">
      <c r="A40" s="52">
        <v>21</v>
      </c>
      <c r="B40" s="61"/>
      <c r="C40" s="91"/>
      <c r="D40" s="64"/>
      <c r="E40" s="64"/>
      <c r="F40" s="91"/>
      <c r="G40" s="91"/>
      <c r="H40" s="50">
        <f t="shared" si="5"/>
        <v>0</v>
      </c>
    </row>
    <row r="41" spans="1:8" ht="12.75" customHeight="1">
      <c r="A41" s="52">
        <v>22</v>
      </c>
      <c r="B41" s="61"/>
      <c r="C41" s="91"/>
      <c r="D41" s="64"/>
      <c r="E41" s="64"/>
      <c r="F41" s="91"/>
      <c r="G41" s="91"/>
      <c r="H41" s="50">
        <f t="shared" si="5"/>
        <v>0</v>
      </c>
    </row>
    <row r="42" spans="1:8" ht="12.75" customHeight="1">
      <c r="A42" s="52">
        <v>23</v>
      </c>
      <c r="B42" s="61"/>
      <c r="C42" s="91"/>
      <c r="D42" s="64"/>
      <c r="E42" s="64"/>
      <c r="F42" s="91"/>
      <c r="G42" s="91"/>
      <c r="H42" s="50">
        <f t="shared" si="5"/>
        <v>0</v>
      </c>
    </row>
    <row r="43" spans="1:8" ht="12.75" customHeight="1">
      <c r="A43" s="52">
        <v>24</v>
      </c>
      <c r="B43" s="61"/>
      <c r="C43" s="91"/>
      <c r="D43" s="64"/>
      <c r="E43" s="64"/>
      <c r="F43" s="91"/>
      <c r="G43" s="91"/>
      <c r="H43" s="50">
        <f aca="true" t="shared" si="6" ref="H43:H47">SUM(F43:G43)</f>
        <v>0</v>
      </c>
    </row>
    <row r="44" spans="1:8" ht="12.75" customHeight="1">
      <c r="A44" s="52">
        <v>25</v>
      </c>
      <c r="B44" s="61"/>
      <c r="C44" s="91"/>
      <c r="D44" s="64"/>
      <c r="E44" s="64"/>
      <c r="F44" s="91"/>
      <c r="G44" s="91"/>
      <c r="H44" s="50">
        <f t="shared" si="6"/>
        <v>0</v>
      </c>
    </row>
    <row r="45" spans="1:8" ht="12.75" customHeight="1">
      <c r="A45" s="52">
        <v>26</v>
      </c>
      <c r="B45" s="61"/>
      <c r="C45" s="91"/>
      <c r="D45" s="64"/>
      <c r="E45" s="64"/>
      <c r="F45" s="91"/>
      <c r="G45" s="91"/>
      <c r="H45" s="50">
        <f t="shared" si="6"/>
        <v>0</v>
      </c>
    </row>
    <row r="46" spans="1:8" ht="12.75" customHeight="1">
      <c r="A46" s="52">
        <v>27</v>
      </c>
      <c r="B46" s="61"/>
      <c r="C46" s="91"/>
      <c r="D46" s="64"/>
      <c r="E46" s="64"/>
      <c r="F46" s="91"/>
      <c r="G46" s="91"/>
      <c r="H46" s="50">
        <f t="shared" si="6"/>
        <v>0</v>
      </c>
    </row>
    <row r="47" spans="1:8" ht="12.75" customHeight="1">
      <c r="A47" s="52">
        <v>28</v>
      </c>
      <c r="B47" s="61"/>
      <c r="C47" s="91"/>
      <c r="D47" s="64"/>
      <c r="E47" s="64"/>
      <c r="F47" s="91"/>
      <c r="G47" s="91"/>
      <c r="H47" s="50">
        <f t="shared" si="6"/>
        <v>0</v>
      </c>
    </row>
    <row r="48" spans="2:8" ht="12.75" customHeight="1">
      <c r="B48" s="49" t="s">
        <v>44</v>
      </c>
      <c r="C48" s="51">
        <f>SUM(C38:C47)</f>
        <v>0</v>
      </c>
      <c r="D48" s="64"/>
      <c r="E48" s="64"/>
      <c r="F48" s="51">
        <f>SUM(F38:F47)</f>
        <v>0</v>
      </c>
      <c r="G48" s="51">
        <f aca="true" t="shared" si="7" ref="G48:H48">SUM(G38:G47)</f>
        <v>0</v>
      </c>
      <c r="H48" s="51">
        <f t="shared" si="7"/>
        <v>0</v>
      </c>
    </row>
    <row r="49" spans="2:8" ht="15">
      <c r="B49" s="57" t="s">
        <v>45</v>
      </c>
      <c r="C49" s="58"/>
      <c r="D49" s="58"/>
      <c r="E49" s="58"/>
      <c r="F49" s="58"/>
      <c r="G49" s="58"/>
      <c r="H49" s="58"/>
    </row>
    <row r="50" spans="2:8" ht="30">
      <c r="B50" s="59" t="s">
        <v>46</v>
      </c>
      <c r="C50" s="60" t="s">
        <v>21</v>
      </c>
      <c r="D50" s="60" t="s">
        <v>22</v>
      </c>
      <c r="E50" s="60" t="s">
        <v>23</v>
      </c>
      <c r="F50" s="60" t="s">
        <v>24</v>
      </c>
      <c r="G50" s="60" t="s">
        <v>25</v>
      </c>
      <c r="H50" s="60" t="s">
        <v>26</v>
      </c>
    </row>
    <row r="51" spans="1:8" ht="15">
      <c r="A51" s="52">
        <v>29</v>
      </c>
      <c r="B51" s="61"/>
      <c r="C51" s="91"/>
      <c r="D51" s="91"/>
      <c r="E51" s="63"/>
      <c r="F51" s="91"/>
      <c r="G51" s="91"/>
      <c r="H51" s="50">
        <f aca="true" t="shared" si="8" ref="H51:H56">SUM(F51:G51)</f>
        <v>0</v>
      </c>
    </row>
    <row r="52" spans="1:8" ht="15">
      <c r="A52" s="52">
        <v>30</v>
      </c>
      <c r="B52" s="61"/>
      <c r="C52" s="91"/>
      <c r="D52" s="91"/>
      <c r="E52" s="63"/>
      <c r="F52" s="91"/>
      <c r="G52" s="91"/>
      <c r="H52" s="50">
        <f t="shared" si="8"/>
        <v>0</v>
      </c>
    </row>
    <row r="53" spans="1:19" ht="15">
      <c r="A53" s="52">
        <v>31</v>
      </c>
      <c r="B53" s="61"/>
      <c r="C53" s="91"/>
      <c r="D53" s="91"/>
      <c r="E53" s="63"/>
      <c r="F53" s="91"/>
      <c r="G53" s="91"/>
      <c r="H53" s="50">
        <f t="shared" si="8"/>
        <v>0</v>
      </c>
      <c r="R53" s="65"/>
      <c r="S53" s="65"/>
    </row>
    <row r="54" spans="1:19" ht="15">
      <c r="A54" s="52">
        <v>32</v>
      </c>
      <c r="B54" s="61"/>
      <c r="C54" s="91"/>
      <c r="D54" s="91"/>
      <c r="E54" s="63"/>
      <c r="F54" s="91"/>
      <c r="G54" s="91"/>
      <c r="H54" s="50">
        <f aca="true" t="shared" si="9" ref="H54:H55">SUM(F54:G54)</f>
        <v>0</v>
      </c>
      <c r="R54" s="65"/>
      <c r="S54" s="65"/>
    </row>
    <row r="55" spans="1:8" ht="15">
      <c r="A55" s="52">
        <v>33</v>
      </c>
      <c r="B55" s="61"/>
      <c r="C55" s="91"/>
      <c r="D55" s="91"/>
      <c r="E55" s="63"/>
      <c r="F55" s="91"/>
      <c r="G55" s="91"/>
      <c r="H55" s="50">
        <f t="shared" si="9"/>
        <v>0</v>
      </c>
    </row>
    <row r="56" spans="1:19" ht="15">
      <c r="A56" s="52">
        <v>34</v>
      </c>
      <c r="B56" s="61"/>
      <c r="C56" s="91"/>
      <c r="D56" s="91"/>
      <c r="E56" s="63"/>
      <c r="F56" s="91"/>
      <c r="G56" s="91"/>
      <c r="H56" s="50">
        <f t="shared" si="8"/>
        <v>0</v>
      </c>
      <c r="R56" s="65"/>
      <c r="S56" s="65"/>
    </row>
    <row r="57" spans="1:8" ht="15">
      <c r="A57" s="52">
        <v>35</v>
      </c>
      <c r="B57" s="61"/>
      <c r="C57" s="91"/>
      <c r="D57" s="91"/>
      <c r="E57" s="63"/>
      <c r="F57" s="91"/>
      <c r="G57" s="91"/>
      <c r="H57" s="50">
        <f aca="true" t="shared" si="10" ref="H57:H60">SUM(F57:G57)</f>
        <v>0</v>
      </c>
    </row>
    <row r="58" spans="1:8" ht="15">
      <c r="A58" s="52">
        <v>36</v>
      </c>
      <c r="B58" s="61"/>
      <c r="C58" s="91"/>
      <c r="D58" s="91"/>
      <c r="E58" s="63"/>
      <c r="F58" s="91"/>
      <c r="G58" s="91"/>
      <c r="H58" s="50">
        <f t="shared" si="10"/>
        <v>0</v>
      </c>
    </row>
    <row r="59" spans="1:19" ht="15">
      <c r="A59" s="52">
        <v>37</v>
      </c>
      <c r="B59" s="61"/>
      <c r="C59" s="91"/>
      <c r="D59" s="91"/>
      <c r="E59" s="63"/>
      <c r="F59" s="91"/>
      <c r="G59" s="91"/>
      <c r="H59" s="50">
        <f t="shared" si="10"/>
        <v>0</v>
      </c>
      <c r="R59" s="65"/>
      <c r="S59" s="65"/>
    </row>
    <row r="60" spans="1:19" ht="15">
      <c r="A60" s="52">
        <v>38</v>
      </c>
      <c r="B60" s="61"/>
      <c r="C60" s="91"/>
      <c r="D60" s="91"/>
      <c r="E60" s="63"/>
      <c r="F60" s="91"/>
      <c r="G60" s="91"/>
      <c r="H60" s="50">
        <f t="shared" si="10"/>
        <v>0</v>
      </c>
      <c r="R60" s="65"/>
      <c r="S60" s="65"/>
    </row>
    <row r="61" spans="2:11" ht="15">
      <c r="B61" s="49" t="s">
        <v>47</v>
      </c>
      <c r="C61" s="51">
        <f>SUM(C51:C60)</f>
        <v>0</v>
      </c>
      <c r="D61" s="51">
        <f aca="true" t="shared" si="11" ref="D61:H61">SUM(D51:D60)</f>
        <v>0</v>
      </c>
      <c r="E61" s="51">
        <f t="shared" si="11"/>
        <v>0</v>
      </c>
      <c r="F61" s="51">
        <f t="shared" si="11"/>
        <v>0</v>
      </c>
      <c r="G61" s="51">
        <f t="shared" si="11"/>
        <v>0</v>
      </c>
      <c r="H61" s="51">
        <f t="shared" si="11"/>
        <v>0</v>
      </c>
      <c r="K61" s="66"/>
    </row>
    <row r="62" spans="2:8" ht="15">
      <c r="B62" s="57" t="s">
        <v>48</v>
      </c>
      <c r="C62" s="58"/>
      <c r="D62" s="58"/>
      <c r="E62" s="58"/>
      <c r="F62" s="58"/>
      <c r="G62" s="58"/>
      <c r="H62" s="58"/>
    </row>
    <row r="63" spans="2:8" ht="30">
      <c r="B63" s="59" t="s">
        <v>49</v>
      </c>
      <c r="C63" s="60" t="s">
        <v>21</v>
      </c>
      <c r="D63" s="60" t="s">
        <v>22</v>
      </c>
      <c r="E63" s="60" t="s">
        <v>23</v>
      </c>
      <c r="F63" s="60" t="s">
        <v>24</v>
      </c>
      <c r="G63" s="60" t="s">
        <v>25</v>
      </c>
      <c r="H63" s="60" t="s">
        <v>26</v>
      </c>
    </row>
    <row r="64" spans="2:8" ht="12.75" customHeight="1">
      <c r="B64" s="92" t="s">
        <v>50</v>
      </c>
      <c r="C64" s="91"/>
      <c r="D64" s="91"/>
      <c r="E64" s="63"/>
      <c r="F64" s="91"/>
      <c r="G64" s="91"/>
      <c r="H64" s="50">
        <f aca="true" t="shared" si="12" ref="H64:H76">SUM(F64:G64)</f>
        <v>0</v>
      </c>
    </row>
    <row r="65" spans="1:8" ht="12.75" customHeight="1">
      <c r="A65" s="52">
        <v>39</v>
      </c>
      <c r="B65" s="61"/>
      <c r="C65" s="91"/>
      <c r="D65" s="91"/>
      <c r="E65" s="63"/>
      <c r="F65" s="91"/>
      <c r="G65" s="91"/>
      <c r="H65" s="50">
        <f aca="true" t="shared" si="13" ref="H65:H66">SUM(F65:G65)</f>
        <v>0</v>
      </c>
    </row>
    <row r="66" spans="1:8" ht="12.75" customHeight="1">
      <c r="A66" s="52">
        <v>40</v>
      </c>
      <c r="B66" s="61"/>
      <c r="C66" s="91"/>
      <c r="D66" s="91"/>
      <c r="E66" s="63"/>
      <c r="F66" s="91"/>
      <c r="G66" s="91"/>
      <c r="H66" s="50">
        <f t="shared" si="13"/>
        <v>0</v>
      </c>
    </row>
    <row r="67" spans="1:8" ht="12.75" customHeight="1">
      <c r="A67" s="52">
        <v>41</v>
      </c>
      <c r="B67" s="61"/>
      <c r="C67" s="91"/>
      <c r="D67" s="91"/>
      <c r="E67" s="63"/>
      <c r="F67" s="91"/>
      <c r="G67" s="91"/>
      <c r="H67" s="50">
        <f t="shared" si="12"/>
        <v>0</v>
      </c>
    </row>
    <row r="68" spans="1:8" ht="12.75" customHeight="1">
      <c r="A68" s="52">
        <v>42</v>
      </c>
      <c r="B68" s="61"/>
      <c r="C68" s="91"/>
      <c r="D68" s="91"/>
      <c r="E68" s="63"/>
      <c r="F68" s="91"/>
      <c r="G68" s="91"/>
      <c r="H68" s="50">
        <f t="shared" si="12"/>
        <v>0</v>
      </c>
    </row>
    <row r="69" spans="1:8" ht="12.75" customHeight="1">
      <c r="A69" s="52">
        <v>43</v>
      </c>
      <c r="B69" s="61"/>
      <c r="C69" s="91"/>
      <c r="D69" s="91"/>
      <c r="E69" s="63"/>
      <c r="F69" s="91"/>
      <c r="G69" s="91"/>
      <c r="H69" s="50">
        <f t="shared" si="12"/>
        <v>0</v>
      </c>
    </row>
    <row r="70" spans="2:8" ht="12.75" customHeight="1">
      <c r="B70" s="92" t="s">
        <v>51</v>
      </c>
      <c r="C70" s="91"/>
      <c r="D70" s="91"/>
      <c r="E70" s="63"/>
      <c r="F70" s="91"/>
      <c r="G70" s="91"/>
      <c r="H70" s="50">
        <f t="shared" si="12"/>
        <v>0</v>
      </c>
    </row>
    <row r="71" spans="1:8" ht="12.75" customHeight="1">
      <c r="A71" s="52">
        <v>44</v>
      </c>
      <c r="B71" s="61"/>
      <c r="C71" s="91"/>
      <c r="D71" s="91"/>
      <c r="E71" s="63"/>
      <c r="F71" s="91"/>
      <c r="G71" s="91"/>
      <c r="H71" s="50">
        <f t="shared" si="12"/>
        <v>0</v>
      </c>
    </row>
    <row r="72" spans="1:8" ht="12.75" customHeight="1">
      <c r="A72" s="52">
        <v>45</v>
      </c>
      <c r="B72" s="61"/>
      <c r="C72" s="91"/>
      <c r="D72" s="91"/>
      <c r="E72" s="63"/>
      <c r="F72" s="91"/>
      <c r="G72" s="91"/>
      <c r="H72" s="50">
        <f t="shared" si="12"/>
        <v>0</v>
      </c>
    </row>
    <row r="73" spans="1:8" ht="12.75" customHeight="1">
      <c r="A73" s="52">
        <v>46</v>
      </c>
      <c r="B73" s="61"/>
      <c r="C73" s="91"/>
      <c r="D73" s="91"/>
      <c r="E73" s="63"/>
      <c r="F73" s="91"/>
      <c r="G73" s="91"/>
      <c r="H73" s="50">
        <f aca="true" t="shared" si="14" ref="H73:H75">SUM(F73:G73)</f>
        <v>0</v>
      </c>
    </row>
    <row r="74" spans="1:8" ht="12.75" customHeight="1">
      <c r="A74" s="52">
        <v>47</v>
      </c>
      <c r="B74" s="61"/>
      <c r="C74" s="91"/>
      <c r="D74" s="91"/>
      <c r="E74" s="63"/>
      <c r="F74" s="91"/>
      <c r="G74" s="91"/>
      <c r="H74" s="50">
        <f t="shared" si="14"/>
        <v>0</v>
      </c>
    </row>
    <row r="75" spans="1:8" ht="12.75" customHeight="1">
      <c r="A75" s="52">
        <v>48</v>
      </c>
      <c r="B75" s="61"/>
      <c r="C75" s="91"/>
      <c r="D75" s="91"/>
      <c r="E75" s="63"/>
      <c r="F75" s="91"/>
      <c r="G75" s="91"/>
      <c r="H75" s="50">
        <f t="shared" si="14"/>
        <v>0</v>
      </c>
    </row>
    <row r="76" spans="2:8" ht="12.75" customHeight="1">
      <c r="B76" s="61"/>
      <c r="C76" s="91"/>
      <c r="D76" s="91"/>
      <c r="E76" s="63"/>
      <c r="F76" s="91"/>
      <c r="G76" s="91"/>
      <c r="H76" s="50">
        <f t="shared" si="12"/>
        <v>0</v>
      </c>
    </row>
    <row r="77" spans="2:11" ht="12.4" customHeight="1">
      <c r="B77" s="49" t="s">
        <v>52</v>
      </c>
      <c r="C77" s="51">
        <f>SUM(C64:C76)</f>
        <v>0</v>
      </c>
      <c r="D77" s="51">
        <f aca="true" t="shared" si="15" ref="D77:H77">SUM(D64:D76)</f>
        <v>0</v>
      </c>
      <c r="E77" s="51">
        <f>SUM(E64:E76)</f>
        <v>0</v>
      </c>
      <c r="F77" s="51">
        <f t="shared" si="15"/>
        <v>0</v>
      </c>
      <c r="G77" s="51">
        <f t="shared" si="15"/>
        <v>0</v>
      </c>
      <c r="H77" s="51">
        <f t="shared" si="15"/>
        <v>0</v>
      </c>
      <c r="K77" s="66"/>
    </row>
    <row r="78" spans="2:8" ht="15">
      <c r="B78" s="57" t="s">
        <v>53</v>
      </c>
      <c r="C78" s="58"/>
      <c r="D78" s="58"/>
      <c r="E78" s="58"/>
      <c r="F78" s="58"/>
      <c r="G78" s="58"/>
      <c r="H78" s="58"/>
    </row>
    <row r="79" spans="2:8" ht="30">
      <c r="B79" s="59" t="s">
        <v>54</v>
      </c>
      <c r="C79" s="60" t="s">
        <v>21</v>
      </c>
      <c r="D79" s="60" t="s">
        <v>22</v>
      </c>
      <c r="E79" s="60" t="s">
        <v>23</v>
      </c>
      <c r="F79" s="60" t="s">
        <v>24</v>
      </c>
      <c r="G79" s="60" t="s">
        <v>25</v>
      </c>
      <c r="H79" s="60" t="s">
        <v>26</v>
      </c>
    </row>
    <row r="80" spans="1:8" ht="12.75" customHeight="1">
      <c r="A80" s="52">
        <v>49</v>
      </c>
      <c r="B80" s="61"/>
      <c r="C80" s="91"/>
      <c r="D80" s="91"/>
      <c r="E80" s="63"/>
      <c r="F80" s="91"/>
      <c r="G80" s="91"/>
      <c r="H80" s="50">
        <f aca="true" t="shared" si="16" ref="H80:H83">SUM(F80:G80)</f>
        <v>0</v>
      </c>
    </row>
    <row r="81" spans="1:8" ht="12.75" customHeight="1">
      <c r="A81" s="52">
        <v>50</v>
      </c>
      <c r="B81" s="61"/>
      <c r="C81" s="91"/>
      <c r="D81" s="91"/>
      <c r="E81" s="63"/>
      <c r="F81" s="91"/>
      <c r="G81" s="91"/>
      <c r="H81" s="50">
        <f t="shared" si="16"/>
        <v>0</v>
      </c>
    </row>
    <row r="82" spans="1:8" ht="12.75" customHeight="1">
      <c r="A82" s="52">
        <v>51</v>
      </c>
      <c r="B82" s="61"/>
      <c r="C82" s="91"/>
      <c r="D82" s="91"/>
      <c r="E82" s="63"/>
      <c r="F82" s="91"/>
      <c r="G82" s="91"/>
      <c r="H82" s="50">
        <f t="shared" si="16"/>
        <v>0</v>
      </c>
    </row>
    <row r="83" spans="1:8" ht="12.75" customHeight="1">
      <c r="A83" s="52">
        <v>52</v>
      </c>
      <c r="B83" s="61"/>
      <c r="C83" s="91"/>
      <c r="D83" s="91"/>
      <c r="E83" s="63"/>
      <c r="F83" s="91"/>
      <c r="G83" s="91"/>
      <c r="H83" s="50">
        <f t="shared" si="16"/>
        <v>0</v>
      </c>
    </row>
    <row r="84" spans="1:8" ht="12.75" customHeight="1">
      <c r="A84" s="52">
        <v>53</v>
      </c>
      <c r="B84" s="61"/>
      <c r="C84" s="91"/>
      <c r="D84" s="91"/>
      <c r="E84" s="63"/>
      <c r="F84" s="91"/>
      <c r="G84" s="91"/>
      <c r="H84" s="50">
        <f aca="true" t="shared" si="17" ref="H84:H86">SUM(F84:G84)</f>
        <v>0</v>
      </c>
    </row>
    <row r="85" spans="1:8" ht="12.75" customHeight="1">
      <c r="A85" s="52">
        <v>54</v>
      </c>
      <c r="B85" s="61"/>
      <c r="C85" s="91"/>
      <c r="D85" s="91"/>
      <c r="E85" s="63"/>
      <c r="F85" s="91"/>
      <c r="G85" s="91"/>
      <c r="H85" s="50">
        <f t="shared" si="17"/>
        <v>0</v>
      </c>
    </row>
    <row r="86" spans="1:8" ht="12.75" customHeight="1">
      <c r="A86" s="52">
        <v>55</v>
      </c>
      <c r="B86" s="61"/>
      <c r="C86" s="91"/>
      <c r="D86" s="91"/>
      <c r="E86" s="63"/>
      <c r="F86" s="91"/>
      <c r="G86" s="91"/>
      <c r="H86" s="50">
        <f t="shared" si="17"/>
        <v>0</v>
      </c>
    </row>
    <row r="87" spans="1:8" ht="12.75" customHeight="1">
      <c r="A87" s="52">
        <v>56</v>
      </c>
      <c r="B87" s="61"/>
      <c r="C87" s="91"/>
      <c r="D87" s="91"/>
      <c r="E87" s="63"/>
      <c r="F87" s="91"/>
      <c r="G87" s="91"/>
      <c r="H87" s="50">
        <f aca="true" t="shared" si="18" ref="H87:H89">SUM(F87:G87)</f>
        <v>0</v>
      </c>
    </row>
    <row r="88" spans="1:8" ht="12.75" customHeight="1">
      <c r="A88" s="52">
        <v>57</v>
      </c>
      <c r="B88" s="61"/>
      <c r="C88" s="91"/>
      <c r="D88" s="91"/>
      <c r="E88" s="63"/>
      <c r="F88" s="91"/>
      <c r="G88" s="91"/>
      <c r="H88" s="50">
        <f t="shared" si="18"/>
        <v>0</v>
      </c>
    </row>
    <row r="89" spans="1:8" ht="12.75" customHeight="1">
      <c r="A89" s="52">
        <v>58</v>
      </c>
      <c r="B89" s="61"/>
      <c r="C89" s="91"/>
      <c r="D89" s="91"/>
      <c r="E89" s="63"/>
      <c r="F89" s="91"/>
      <c r="G89" s="91"/>
      <c r="H89" s="50">
        <f t="shared" si="18"/>
        <v>0</v>
      </c>
    </row>
    <row r="90" spans="2:8" ht="12.75" customHeight="1">
      <c r="B90" s="49" t="s">
        <v>55</v>
      </c>
      <c r="C90" s="51">
        <f>SUM(C80:C89)</f>
        <v>0</v>
      </c>
      <c r="D90" s="51">
        <f aca="true" t="shared" si="19" ref="D90:H90">SUM(D80:D89)</f>
        <v>0</v>
      </c>
      <c r="E90" s="51">
        <f t="shared" si="19"/>
        <v>0</v>
      </c>
      <c r="F90" s="51">
        <f t="shared" si="19"/>
        <v>0</v>
      </c>
      <c r="G90" s="51">
        <f t="shared" si="19"/>
        <v>0</v>
      </c>
      <c r="H90" s="51">
        <f t="shared" si="19"/>
        <v>0</v>
      </c>
    </row>
    <row r="91" spans="2:8" ht="15">
      <c r="B91" s="57" t="s">
        <v>56</v>
      </c>
      <c r="C91" s="58"/>
      <c r="D91" s="58"/>
      <c r="E91" s="58"/>
      <c r="F91" s="58"/>
      <c r="G91" s="58"/>
      <c r="H91" s="58"/>
    </row>
    <row r="92" spans="2:8" ht="30">
      <c r="B92" s="59" t="s">
        <v>57</v>
      </c>
      <c r="C92" s="60" t="s">
        <v>21</v>
      </c>
      <c r="D92" s="60" t="s">
        <v>22</v>
      </c>
      <c r="E92" s="60" t="s">
        <v>23</v>
      </c>
      <c r="F92" s="60" t="s">
        <v>24</v>
      </c>
      <c r="G92" s="60" t="s">
        <v>25</v>
      </c>
      <c r="H92" s="60" t="s">
        <v>26</v>
      </c>
    </row>
    <row r="93" spans="1:8" ht="12.75" customHeight="1">
      <c r="A93" s="52">
        <v>59</v>
      </c>
      <c r="B93" s="61"/>
      <c r="C93" s="91"/>
      <c r="D93" s="91"/>
      <c r="E93" s="63"/>
      <c r="F93" s="91"/>
      <c r="G93" s="91"/>
      <c r="H93" s="50">
        <f aca="true" t="shared" si="20" ref="H93:H94">SUM(F93:G93)</f>
        <v>0</v>
      </c>
    </row>
    <row r="94" spans="1:8" ht="12.75" customHeight="1">
      <c r="A94" s="52">
        <v>60</v>
      </c>
      <c r="B94" s="61"/>
      <c r="C94" s="91"/>
      <c r="D94" s="91"/>
      <c r="E94" s="63"/>
      <c r="F94" s="91"/>
      <c r="G94" s="91"/>
      <c r="H94" s="50">
        <f t="shared" si="20"/>
        <v>0</v>
      </c>
    </row>
    <row r="95" spans="1:8" ht="12.75" customHeight="1">
      <c r="A95" s="52">
        <v>61</v>
      </c>
      <c r="B95" s="61"/>
      <c r="C95" s="91"/>
      <c r="D95" s="91"/>
      <c r="E95" s="63"/>
      <c r="F95" s="91"/>
      <c r="G95" s="91"/>
      <c r="H95" s="50">
        <f aca="true" t="shared" si="21" ref="H95:H99">SUM(F95:G95)</f>
        <v>0</v>
      </c>
    </row>
    <row r="96" spans="1:8" ht="12.75" customHeight="1">
      <c r="A96" s="52">
        <v>62</v>
      </c>
      <c r="B96" s="61"/>
      <c r="C96" s="91"/>
      <c r="D96" s="91"/>
      <c r="E96" s="63"/>
      <c r="F96" s="91"/>
      <c r="G96" s="91"/>
      <c r="H96" s="50">
        <f t="shared" si="21"/>
        <v>0</v>
      </c>
    </row>
    <row r="97" spans="1:8" ht="12.75" customHeight="1">
      <c r="A97" s="52">
        <v>63</v>
      </c>
      <c r="B97" s="61"/>
      <c r="C97" s="91"/>
      <c r="D97" s="91"/>
      <c r="E97" s="63"/>
      <c r="F97" s="91"/>
      <c r="G97" s="91"/>
      <c r="H97" s="50">
        <f t="shared" si="21"/>
        <v>0</v>
      </c>
    </row>
    <row r="98" spans="1:8" ht="12.75" customHeight="1">
      <c r="A98" s="52">
        <v>64</v>
      </c>
      <c r="B98" s="61"/>
      <c r="C98" s="91"/>
      <c r="D98" s="91"/>
      <c r="E98" s="63"/>
      <c r="F98" s="91"/>
      <c r="G98" s="91"/>
      <c r="H98" s="50">
        <f t="shared" si="21"/>
        <v>0</v>
      </c>
    </row>
    <row r="99" spans="1:8" ht="12.75" customHeight="1">
      <c r="A99" s="52">
        <v>65</v>
      </c>
      <c r="B99" s="61"/>
      <c r="C99" s="91"/>
      <c r="D99" s="91"/>
      <c r="E99" s="63"/>
      <c r="F99" s="91"/>
      <c r="G99" s="91"/>
      <c r="H99" s="50">
        <f t="shared" si="21"/>
        <v>0</v>
      </c>
    </row>
    <row r="100" spans="1:8" ht="12.75" customHeight="1">
      <c r="A100" s="52">
        <v>66</v>
      </c>
      <c r="B100" s="61"/>
      <c r="C100" s="91"/>
      <c r="D100" s="91"/>
      <c r="E100" s="63"/>
      <c r="F100" s="91"/>
      <c r="G100" s="91"/>
      <c r="H100" s="50">
        <f aca="true" t="shared" si="22" ref="H100:H102">SUM(F100:G100)</f>
        <v>0</v>
      </c>
    </row>
    <row r="101" spans="1:8" ht="12.75" customHeight="1">
      <c r="A101" s="52">
        <v>67</v>
      </c>
      <c r="B101" s="61"/>
      <c r="C101" s="91"/>
      <c r="D101" s="91"/>
      <c r="E101" s="63"/>
      <c r="F101" s="91"/>
      <c r="G101" s="91"/>
      <c r="H101" s="50">
        <f t="shared" si="22"/>
        <v>0</v>
      </c>
    </row>
    <row r="102" spans="1:8" ht="12.75" customHeight="1">
      <c r="A102" s="52">
        <v>68</v>
      </c>
      <c r="B102" s="61"/>
      <c r="C102" s="91"/>
      <c r="D102" s="91"/>
      <c r="E102" s="63"/>
      <c r="F102" s="91"/>
      <c r="G102" s="91"/>
      <c r="H102" s="50">
        <f t="shared" si="22"/>
        <v>0</v>
      </c>
    </row>
    <row r="103" spans="2:12" ht="15">
      <c r="B103" s="49" t="s">
        <v>58</v>
      </c>
      <c r="C103" s="51">
        <f aca="true" t="shared" si="23" ref="C103:G103">SUM(C93:C102)</f>
        <v>0</v>
      </c>
      <c r="D103" s="51">
        <f t="shared" si="23"/>
        <v>0</v>
      </c>
      <c r="E103" s="51">
        <f t="shared" si="23"/>
        <v>0</v>
      </c>
      <c r="F103" s="51">
        <f t="shared" si="23"/>
        <v>0</v>
      </c>
      <c r="G103" s="51">
        <f t="shared" si="23"/>
        <v>0</v>
      </c>
      <c r="H103" s="51">
        <f>SUM(H93:H102)</f>
        <v>0</v>
      </c>
      <c r="L103" s="66"/>
    </row>
    <row r="104" spans="2:8" ht="12.75" customHeight="1">
      <c r="B104" s="57" t="s">
        <v>59</v>
      </c>
      <c r="C104" s="58"/>
      <c r="D104" s="58"/>
      <c r="E104" s="58"/>
      <c r="F104" s="58"/>
      <c r="G104" s="58"/>
      <c r="H104" s="58"/>
    </row>
    <row r="105" spans="2:8" ht="31.5" customHeight="1">
      <c r="B105" s="59" t="s">
        <v>60</v>
      </c>
      <c r="C105" s="64"/>
      <c r="D105" s="64"/>
      <c r="E105" s="64"/>
      <c r="F105" s="60" t="s">
        <v>61</v>
      </c>
      <c r="G105" s="60" t="s">
        <v>62</v>
      </c>
      <c r="H105" s="60" t="s">
        <v>63</v>
      </c>
    </row>
    <row r="106" spans="2:8" ht="12.75" customHeight="1">
      <c r="B106" s="61"/>
      <c r="C106" s="64"/>
      <c r="D106" s="64"/>
      <c r="E106" s="64"/>
      <c r="F106" s="91"/>
      <c r="G106" s="91"/>
      <c r="H106" s="91"/>
    </row>
    <row r="107" spans="2:8" ht="12.75" customHeight="1">
      <c r="B107" s="61"/>
      <c r="C107" s="64"/>
      <c r="D107" s="64"/>
      <c r="E107" s="64"/>
      <c r="F107" s="91"/>
      <c r="G107" s="91"/>
      <c r="H107" s="91"/>
    </row>
    <row r="108" spans="2:8" ht="12.75" customHeight="1">
      <c r="B108" s="61"/>
      <c r="C108" s="64"/>
      <c r="D108" s="64"/>
      <c r="E108" s="64"/>
      <c r="F108" s="91"/>
      <c r="G108" s="91"/>
      <c r="H108" s="91"/>
    </row>
    <row r="109" spans="2:8" ht="12.75" customHeight="1">
      <c r="B109" s="61"/>
      <c r="C109" s="64"/>
      <c r="D109" s="64"/>
      <c r="E109" s="64"/>
      <c r="F109" s="91"/>
      <c r="G109" s="91"/>
      <c r="H109" s="91"/>
    </row>
    <row r="110" spans="2:8" ht="12.75" customHeight="1">
      <c r="B110" s="61"/>
      <c r="C110" s="64"/>
      <c r="D110" s="64"/>
      <c r="E110" s="64"/>
      <c r="F110" s="91"/>
      <c r="G110" s="91"/>
      <c r="H110" s="91"/>
    </row>
    <row r="111" spans="2:8" ht="12.75" customHeight="1">
      <c r="B111" s="61"/>
      <c r="C111" s="64"/>
      <c r="D111" s="64"/>
      <c r="E111" s="64"/>
      <c r="F111" s="91"/>
      <c r="G111" s="91"/>
      <c r="H111" s="91"/>
    </row>
    <row r="112" spans="2:8" ht="12.75" customHeight="1">
      <c r="B112" s="61"/>
      <c r="C112" s="64"/>
      <c r="D112" s="64"/>
      <c r="E112" s="64"/>
      <c r="F112" s="91"/>
      <c r="G112" s="91"/>
      <c r="H112" s="91"/>
    </row>
    <row r="113" spans="2:8" ht="12.75" customHeight="1">
      <c r="B113" s="61"/>
      <c r="C113" s="64"/>
      <c r="D113" s="64"/>
      <c r="E113" s="64"/>
      <c r="F113" s="91"/>
      <c r="G113" s="91"/>
      <c r="H113" s="91"/>
    </row>
    <row r="114" spans="2:8" ht="12.75" customHeight="1">
      <c r="B114" s="61"/>
      <c r="C114" s="64"/>
      <c r="D114" s="64"/>
      <c r="E114" s="64"/>
      <c r="F114" s="91"/>
      <c r="G114" s="91"/>
      <c r="H114" s="91"/>
    </row>
    <row r="115" spans="2:8" ht="12.75" customHeight="1">
      <c r="B115" s="61"/>
      <c r="C115" s="64"/>
      <c r="D115" s="64"/>
      <c r="E115" s="64"/>
      <c r="F115" s="91"/>
      <c r="G115" s="91"/>
      <c r="H115" s="91"/>
    </row>
    <row r="116" spans="2:8" ht="12.75" customHeight="1">
      <c r="B116" s="49" t="s">
        <v>64</v>
      </c>
      <c r="C116" s="93"/>
      <c r="D116" s="94"/>
      <c r="E116" s="95"/>
      <c r="F116" s="51">
        <f>SUM(F106:F115)</f>
        <v>0</v>
      </c>
      <c r="G116" s="51">
        <f>SUM(G106:G115)</f>
        <v>0</v>
      </c>
      <c r="H116" s="51"/>
    </row>
    <row r="117" ht="15">
      <c r="B117" s="56" t="s">
        <v>65</v>
      </c>
    </row>
  </sheetData>
  <autoFilter ref="B13:I13"/>
  <mergeCells count="2">
    <mergeCell ref="A24:A26"/>
    <mergeCell ref="B10:H10"/>
  </mergeCells>
  <dataValidations count="1">
    <dataValidation type="list" allowBlank="1" showInputMessage="1" showErrorMessage="1" sqref="C25 C14:C23 C27:C33">
      <formula1>$N$11:$N$13</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3"/>
  <sheetViews>
    <sheetView zoomScale="85" zoomScaleNormal="85" workbookViewId="0" topLeftCell="A1">
      <selection activeCell="C11" sqref="C11"/>
    </sheetView>
  </sheetViews>
  <sheetFormatPr defaultColWidth="9.140625" defaultRowHeight="15"/>
  <cols>
    <col min="1" max="2" width="27.8515625" style="12" customWidth="1"/>
    <col min="3" max="3" width="25.8515625" style="12" customWidth="1"/>
    <col min="4" max="6" width="17.421875" style="12" customWidth="1"/>
    <col min="7" max="7" width="17.28125" style="12" customWidth="1"/>
    <col min="8" max="249" width="9.140625" style="12" customWidth="1"/>
    <col min="250" max="250" width="7.7109375" style="12" customWidth="1"/>
    <col min="251" max="251" width="12.28125" style="12" customWidth="1"/>
    <col min="252" max="254" width="17.421875" style="12" customWidth="1"/>
    <col min="255" max="257" width="17.28125" style="12" customWidth="1"/>
    <col min="258" max="260" width="15.28125" style="12" customWidth="1"/>
    <col min="261" max="261" width="17.28125" style="12" customWidth="1"/>
    <col min="262" max="262" width="15.7109375" style="12" customWidth="1"/>
    <col min="263" max="263" width="16.140625" style="12" customWidth="1"/>
    <col min="264" max="505" width="9.140625" style="12" customWidth="1"/>
    <col min="506" max="506" width="7.7109375" style="12" customWidth="1"/>
    <col min="507" max="507" width="12.28125" style="12" customWidth="1"/>
    <col min="508" max="510" width="17.421875" style="12" customWidth="1"/>
    <col min="511" max="513" width="17.28125" style="12" customWidth="1"/>
    <col min="514" max="516" width="15.28125" style="12" customWidth="1"/>
    <col min="517" max="517" width="17.28125" style="12" customWidth="1"/>
    <col min="518" max="518" width="15.7109375" style="12" customWidth="1"/>
    <col min="519" max="519" width="16.140625" style="12" customWidth="1"/>
    <col min="520" max="761" width="9.140625" style="12" customWidth="1"/>
    <col min="762" max="762" width="7.7109375" style="12" customWidth="1"/>
    <col min="763" max="763" width="12.28125" style="12" customWidth="1"/>
    <col min="764" max="766" width="17.421875" style="12" customWidth="1"/>
    <col min="767" max="769" width="17.28125" style="12" customWidth="1"/>
    <col min="770" max="772" width="15.28125" style="12" customWidth="1"/>
    <col min="773" max="773" width="17.28125" style="12" customWidth="1"/>
    <col min="774" max="774" width="15.7109375" style="12" customWidth="1"/>
    <col min="775" max="775" width="16.140625" style="12" customWidth="1"/>
    <col min="776" max="1017" width="9.140625" style="12" customWidth="1"/>
    <col min="1018" max="1018" width="7.7109375" style="12" customWidth="1"/>
    <col min="1019" max="1019" width="12.28125" style="12" customWidth="1"/>
    <col min="1020" max="1022" width="17.421875" style="12" customWidth="1"/>
    <col min="1023" max="1025" width="17.28125" style="12" customWidth="1"/>
    <col min="1026" max="1028" width="15.28125" style="12" customWidth="1"/>
    <col min="1029" max="1029" width="17.28125" style="12" customWidth="1"/>
    <col min="1030" max="1030" width="15.7109375" style="12" customWidth="1"/>
    <col min="1031" max="1031" width="16.140625" style="12" customWidth="1"/>
    <col min="1032" max="1273" width="9.140625" style="12" customWidth="1"/>
    <col min="1274" max="1274" width="7.7109375" style="12" customWidth="1"/>
    <col min="1275" max="1275" width="12.28125" style="12" customWidth="1"/>
    <col min="1276" max="1278" width="17.421875" style="12" customWidth="1"/>
    <col min="1279" max="1281" width="17.28125" style="12" customWidth="1"/>
    <col min="1282" max="1284" width="15.28125" style="12" customWidth="1"/>
    <col min="1285" max="1285" width="17.28125" style="12" customWidth="1"/>
    <col min="1286" max="1286" width="15.7109375" style="12" customWidth="1"/>
    <col min="1287" max="1287" width="16.140625" style="12" customWidth="1"/>
    <col min="1288" max="1529" width="9.140625" style="12" customWidth="1"/>
    <col min="1530" max="1530" width="7.7109375" style="12" customWidth="1"/>
    <col min="1531" max="1531" width="12.28125" style="12" customWidth="1"/>
    <col min="1532" max="1534" width="17.421875" style="12" customWidth="1"/>
    <col min="1535" max="1537" width="17.28125" style="12" customWidth="1"/>
    <col min="1538" max="1540" width="15.28125" style="12" customWidth="1"/>
    <col min="1541" max="1541" width="17.28125" style="12" customWidth="1"/>
    <col min="1542" max="1542" width="15.7109375" style="12" customWidth="1"/>
    <col min="1543" max="1543" width="16.140625" style="12" customWidth="1"/>
    <col min="1544" max="1785" width="9.140625" style="12" customWidth="1"/>
    <col min="1786" max="1786" width="7.7109375" style="12" customWidth="1"/>
    <col min="1787" max="1787" width="12.28125" style="12" customWidth="1"/>
    <col min="1788" max="1790" width="17.421875" style="12" customWidth="1"/>
    <col min="1791" max="1793" width="17.28125" style="12" customWidth="1"/>
    <col min="1794" max="1796" width="15.28125" style="12" customWidth="1"/>
    <col min="1797" max="1797" width="17.28125" style="12" customWidth="1"/>
    <col min="1798" max="1798" width="15.7109375" style="12" customWidth="1"/>
    <col min="1799" max="1799" width="16.140625" style="12" customWidth="1"/>
    <col min="1800" max="2041" width="9.140625" style="12" customWidth="1"/>
    <col min="2042" max="2042" width="7.7109375" style="12" customWidth="1"/>
    <col min="2043" max="2043" width="12.28125" style="12" customWidth="1"/>
    <col min="2044" max="2046" width="17.421875" style="12" customWidth="1"/>
    <col min="2047" max="2049" width="17.28125" style="12" customWidth="1"/>
    <col min="2050" max="2052" width="15.28125" style="12" customWidth="1"/>
    <col min="2053" max="2053" width="17.28125" style="12" customWidth="1"/>
    <col min="2054" max="2054" width="15.7109375" style="12" customWidth="1"/>
    <col min="2055" max="2055" width="16.140625" style="12" customWidth="1"/>
    <col min="2056" max="2297" width="9.140625" style="12" customWidth="1"/>
    <col min="2298" max="2298" width="7.7109375" style="12" customWidth="1"/>
    <col min="2299" max="2299" width="12.28125" style="12" customWidth="1"/>
    <col min="2300" max="2302" width="17.421875" style="12" customWidth="1"/>
    <col min="2303" max="2305" width="17.28125" style="12" customWidth="1"/>
    <col min="2306" max="2308" width="15.28125" style="12" customWidth="1"/>
    <col min="2309" max="2309" width="17.28125" style="12" customWidth="1"/>
    <col min="2310" max="2310" width="15.7109375" style="12" customWidth="1"/>
    <col min="2311" max="2311" width="16.140625" style="12" customWidth="1"/>
    <col min="2312" max="2553" width="9.140625" style="12" customWidth="1"/>
    <col min="2554" max="2554" width="7.7109375" style="12" customWidth="1"/>
    <col min="2555" max="2555" width="12.28125" style="12" customWidth="1"/>
    <col min="2556" max="2558" width="17.421875" style="12" customWidth="1"/>
    <col min="2559" max="2561" width="17.28125" style="12" customWidth="1"/>
    <col min="2562" max="2564" width="15.28125" style="12" customWidth="1"/>
    <col min="2565" max="2565" width="17.28125" style="12" customWidth="1"/>
    <col min="2566" max="2566" width="15.7109375" style="12" customWidth="1"/>
    <col min="2567" max="2567" width="16.140625" style="12" customWidth="1"/>
    <col min="2568" max="2809" width="9.140625" style="12" customWidth="1"/>
    <col min="2810" max="2810" width="7.7109375" style="12" customWidth="1"/>
    <col min="2811" max="2811" width="12.28125" style="12" customWidth="1"/>
    <col min="2812" max="2814" width="17.421875" style="12" customWidth="1"/>
    <col min="2815" max="2817" width="17.28125" style="12" customWidth="1"/>
    <col min="2818" max="2820" width="15.28125" style="12" customWidth="1"/>
    <col min="2821" max="2821" width="17.28125" style="12" customWidth="1"/>
    <col min="2822" max="2822" width="15.7109375" style="12" customWidth="1"/>
    <col min="2823" max="2823" width="16.140625" style="12" customWidth="1"/>
    <col min="2824" max="3065" width="9.140625" style="12" customWidth="1"/>
    <col min="3066" max="3066" width="7.7109375" style="12" customWidth="1"/>
    <col min="3067" max="3067" width="12.28125" style="12" customWidth="1"/>
    <col min="3068" max="3070" width="17.421875" style="12" customWidth="1"/>
    <col min="3071" max="3073" width="17.28125" style="12" customWidth="1"/>
    <col min="3074" max="3076" width="15.28125" style="12" customWidth="1"/>
    <col min="3077" max="3077" width="17.28125" style="12" customWidth="1"/>
    <col min="3078" max="3078" width="15.7109375" style="12" customWidth="1"/>
    <col min="3079" max="3079" width="16.140625" style="12" customWidth="1"/>
    <col min="3080" max="3321" width="9.140625" style="12" customWidth="1"/>
    <col min="3322" max="3322" width="7.7109375" style="12" customWidth="1"/>
    <col min="3323" max="3323" width="12.28125" style="12" customWidth="1"/>
    <col min="3324" max="3326" width="17.421875" style="12" customWidth="1"/>
    <col min="3327" max="3329" width="17.28125" style="12" customWidth="1"/>
    <col min="3330" max="3332" width="15.28125" style="12" customWidth="1"/>
    <col min="3333" max="3333" width="17.28125" style="12" customWidth="1"/>
    <col min="3334" max="3334" width="15.7109375" style="12" customWidth="1"/>
    <col min="3335" max="3335" width="16.140625" style="12" customWidth="1"/>
    <col min="3336" max="3577" width="9.140625" style="12" customWidth="1"/>
    <col min="3578" max="3578" width="7.7109375" style="12" customWidth="1"/>
    <col min="3579" max="3579" width="12.28125" style="12" customWidth="1"/>
    <col min="3580" max="3582" width="17.421875" style="12" customWidth="1"/>
    <col min="3583" max="3585" width="17.28125" style="12" customWidth="1"/>
    <col min="3586" max="3588" width="15.28125" style="12" customWidth="1"/>
    <col min="3589" max="3589" width="17.28125" style="12" customWidth="1"/>
    <col min="3590" max="3590" width="15.7109375" style="12" customWidth="1"/>
    <col min="3591" max="3591" width="16.140625" style="12" customWidth="1"/>
    <col min="3592" max="3833" width="9.140625" style="12" customWidth="1"/>
    <col min="3834" max="3834" width="7.7109375" style="12" customWidth="1"/>
    <col min="3835" max="3835" width="12.28125" style="12" customWidth="1"/>
    <col min="3836" max="3838" width="17.421875" style="12" customWidth="1"/>
    <col min="3839" max="3841" width="17.28125" style="12" customWidth="1"/>
    <col min="3842" max="3844" width="15.28125" style="12" customWidth="1"/>
    <col min="3845" max="3845" width="17.28125" style="12" customWidth="1"/>
    <col min="3846" max="3846" width="15.7109375" style="12" customWidth="1"/>
    <col min="3847" max="3847" width="16.140625" style="12" customWidth="1"/>
    <col min="3848" max="4089" width="9.140625" style="12" customWidth="1"/>
    <col min="4090" max="4090" width="7.7109375" style="12" customWidth="1"/>
    <col min="4091" max="4091" width="12.28125" style="12" customWidth="1"/>
    <col min="4092" max="4094" width="17.421875" style="12" customWidth="1"/>
    <col min="4095" max="4097" width="17.28125" style="12" customWidth="1"/>
    <col min="4098" max="4100" width="15.28125" style="12" customWidth="1"/>
    <col min="4101" max="4101" width="17.28125" style="12" customWidth="1"/>
    <col min="4102" max="4102" width="15.7109375" style="12" customWidth="1"/>
    <col min="4103" max="4103" width="16.140625" style="12" customWidth="1"/>
    <col min="4104" max="4345" width="9.140625" style="12" customWidth="1"/>
    <col min="4346" max="4346" width="7.7109375" style="12" customWidth="1"/>
    <col min="4347" max="4347" width="12.28125" style="12" customWidth="1"/>
    <col min="4348" max="4350" width="17.421875" style="12" customWidth="1"/>
    <col min="4351" max="4353" width="17.28125" style="12" customWidth="1"/>
    <col min="4354" max="4356" width="15.28125" style="12" customWidth="1"/>
    <col min="4357" max="4357" width="17.28125" style="12" customWidth="1"/>
    <col min="4358" max="4358" width="15.7109375" style="12" customWidth="1"/>
    <col min="4359" max="4359" width="16.140625" style="12" customWidth="1"/>
    <col min="4360" max="4601" width="9.140625" style="12" customWidth="1"/>
    <col min="4602" max="4602" width="7.7109375" style="12" customWidth="1"/>
    <col min="4603" max="4603" width="12.28125" style="12" customWidth="1"/>
    <col min="4604" max="4606" width="17.421875" style="12" customWidth="1"/>
    <col min="4607" max="4609" width="17.28125" style="12" customWidth="1"/>
    <col min="4610" max="4612" width="15.28125" style="12" customWidth="1"/>
    <col min="4613" max="4613" width="17.28125" style="12" customWidth="1"/>
    <col min="4614" max="4614" width="15.7109375" style="12" customWidth="1"/>
    <col min="4615" max="4615" width="16.140625" style="12" customWidth="1"/>
    <col min="4616" max="4857" width="9.140625" style="12" customWidth="1"/>
    <col min="4858" max="4858" width="7.7109375" style="12" customWidth="1"/>
    <col min="4859" max="4859" width="12.28125" style="12" customWidth="1"/>
    <col min="4860" max="4862" width="17.421875" style="12" customWidth="1"/>
    <col min="4863" max="4865" width="17.28125" style="12" customWidth="1"/>
    <col min="4866" max="4868" width="15.28125" style="12" customWidth="1"/>
    <col min="4869" max="4869" width="17.28125" style="12" customWidth="1"/>
    <col min="4870" max="4870" width="15.7109375" style="12" customWidth="1"/>
    <col min="4871" max="4871" width="16.140625" style="12" customWidth="1"/>
    <col min="4872" max="5113" width="9.140625" style="12" customWidth="1"/>
    <col min="5114" max="5114" width="7.7109375" style="12" customWidth="1"/>
    <col min="5115" max="5115" width="12.28125" style="12" customWidth="1"/>
    <col min="5116" max="5118" width="17.421875" style="12" customWidth="1"/>
    <col min="5119" max="5121" width="17.28125" style="12" customWidth="1"/>
    <col min="5122" max="5124" width="15.28125" style="12" customWidth="1"/>
    <col min="5125" max="5125" width="17.28125" style="12" customWidth="1"/>
    <col min="5126" max="5126" width="15.7109375" style="12" customWidth="1"/>
    <col min="5127" max="5127" width="16.140625" style="12" customWidth="1"/>
    <col min="5128" max="5369" width="9.140625" style="12" customWidth="1"/>
    <col min="5370" max="5370" width="7.7109375" style="12" customWidth="1"/>
    <col min="5371" max="5371" width="12.28125" style="12" customWidth="1"/>
    <col min="5372" max="5374" width="17.421875" style="12" customWidth="1"/>
    <col min="5375" max="5377" width="17.28125" style="12" customWidth="1"/>
    <col min="5378" max="5380" width="15.28125" style="12" customWidth="1"/>
    <col min="5381" max="5381" width="17.28125" style="12" customWidth="1"/>
    <col min="5382" max="5382" width="15.7109375" style="12" customWidth="1"/>
    <col min="5383" max="5383" width="16.140625" style="12" customWidth="1"/>
    <col min="5384" max="5625" width="9.140625" style="12" customWidth="1"/>
    <col min="5626" max="5626" width="7.7109375" style="12" customWidth="1"/>
    <col min="5627" max="5627" width="12.28125" style="12" customWidth="1"/>
    <col min="5628" max="5630" width="17.421875" style="12" customWidth="1"/>
    <col min="5631" max="5633" width="17.28125" style="12" customWidth="1"/>
    <col min="5634" max="5636" width="15.28125" style="12" customWidth="1"/>
    <col min="5637" max="5637" width="17.28125" style="12" customWidth="1"/>
    <col min="5638" max="5638" width="15.7109375" style="12" customWidth="1"/>
    <col min="5639" max="5639" width="16.140625" style="12" customWidth="1"/>
    <col min="5640" max="5881" width="9.140625" style="12" customWidth="1"/>
    <col min="5882" max="5882" width="7.7109375" style="12" customWidth="1"/>
    <col min="5883" max="5883" width="12.28125" style="12" customWidth="1"/>
    <col min="5884" max="5886" width="17.421875" style="12" customWidth="1"/>
    <col min="5887" max="5889" width="17.28125" style="12" customWidth="1"/>
    <col min="5890" max="5892" width="15.28125" style="12" customWidth="1"/>
    <col min="5893" max="5893" width="17.28125" style="12" customWidth="1"/>
    <col min="5894" max="5894" width="15.7109375" style="12" customWidth="1"/>
    <col min="5895" max="5895" width="16.140625" style="12" customWidth="1"/>
    <col min="5896" max="6137" width="9.140625" style="12" customWidth="1"/>
    <col min="6138" max="6138" width="7.7109375" style="12" customWidth="1"/>
    <col min="6139" max="6139" width="12.28125" style="12" customWidth="1"/>
    <col min="6140" max="6142" width="17.421875" style="12" customWidth="1"/>
    <col min="6143" max="6145" width="17.28125" style="12" customWidth="1"/>
    <col min="6146" max="6148" width="15.28125" style="12" customWidth="1"/>
    <col min="6149" max="6149" width="17.28125" style="12" customWidth="1"/>
    <col min="6150" max="6150" width="15.7109375" style="12" customWidth="1"/>
    <col min="6151" max="6151" width="16.140625" style="12" customWidth="1"/>
    <col min="6152" max="6393" width="9.140625" style="12" customWidth="1"/>
    <col min="6394" max="6394" width="7.7109375" style="12" customWidth="1"/>
    <col min="6395" max="6395" width="12.28125" style="12" customWidth="1"/>
    <col min="6396" max="6398" width="17.421875" style="12" customWidth="1"/>
    <col min="6399" max="6401" width="17.28125" style="12" customWidth="1"/>
    <col min="6402" max="6404" width="15.28125" style="12" customWidth="1"/>
    <col min="6405" max="6405" width="17.28125" style="12" customWidth="1"/>
    <col min="6406" max="6406" width="15.7109375" style="12" customWidth="1"/>
    <col min="6407" max="6407" width="16.140625" style="12" customWidth="1"/>
    <col min="6408" max="6649" width="9.140625" style="12" customWidth="1"/>
    <col min="6650" max="6650" width="7.7109375" style="12" customWidth="1"/>
    <col min="6651" max="6651" width="12.28125" style="12" customWidth="1"/>
    <col min="6652" max="6654" width="17.421875" style="12" customWidth="1"/>
    <col min="6655" max="6657" width="17.28125" style="12" customWidth="1"/>
    <col min="6658" max="6660" width="15.28125" style="12" customWidth="1"/>
    <col min="6661" max="6661" width="17.28125" style="12" customWidth="1"/>
    <col min="6662" max="6662" width="15.7109375" style="12" customWidth="1"/>
    <col min="6663" max="6663" width="16.140625" style="12" customWidth="1"/>
    <col min="6664" max="6905" width="9.140625" style="12" customWidth="1"/>
    <col min="6906" max="6906" width="7.7109375" style="12" customWidth="1"/>
    <col min="6907" max="6907" width="12.28125" style="12" customWidth="1"/>
    <col min="6908" max="6910" width="17.421875" style="12" customWidth="1"/>
    <col min="6911" max="6913" width="17.28125" style="12" customWidth="1"/>
    <col min="6914" max="6916" width="15.28125" style="12" customWidth="1"/>
    <col min="6917" max="6917" width="17.28125" style="12" customWidth="1"/>
    <col min="6918" max="6918" width="15.7109375" style="12" customWidth="1"/>
    <col min="6919" max="6919" width="16.140625" style="12" customWidth="1"/>
    <col min="6920" max="7161" width="9.140625" style="12" customWidth="1"/>
    <col min="7162" max="7162" width="7.7109375" style="12" customWidth="1"/>
    <col min="7163" max="7163" width="12.28125" style="12" customWidth="1"/>
    <col min="7164" max="7166" width="17.421875" style="12" customWidth="1"/>
    <col min="7167" max="7169" width="17.28125" style="12" customWidth="1"/>
    <col min="7170" max="7172" width="15.28125" style="12" customWidth="1"/>
    <col min="7173" max="7173" width="17.28125" style="12" customWidth="1"/>
    <col min="7174" max="7174" width="15.7109375" style="12" customWidth="1"/>
    <col min="7175" max="7175" width="16.140625" style="12" customWidth="1"/>
    <col min="7176" max="7417" width="9.140625" style="12" customWidth="1"/>
    <col min="7418" max="7418" width="7.7109375" style="12" customWidth="1"/>
    <col min="7419" max="7419" width="12.28125" style="12" customWidth="1"/>
    <col min="7420" max="7422" width="17.421875" style="12" customWidth="1"/>
    <col min="7423" max="7425" width="17.28125" style="12" customWidth="1"/>
    <col min="7426" max="7428" width="15.28125" style="12" customWidth="1"/>
    <col min="7429" max="7429" width="17.28125" style="12" customWidth="1"/>
    <col min="7430" max="7430" width="15.7109375" style="12" customWidth="1"/>
    <col min="7431" max="7431" width="16.140625" style="12" customWidth="1"/>
    <col min="7432" max="7673" width="9.140625" style="12" customWidth="1"/>
    <col min="7674" max="7674" width="7.7109375" style="12" customWidth="1"/>
    <col min="7675" max="7675" width="12.28125" style="12" customWidth="1"/>
    <col min="7676" max="7678" width="17.421875" style="12" customWidth="1"/>
    <col min="7679" max="7681" width="17.28125" style="12" customWidth="1"/>
    <col min="7682" max="7684" width="15.28125" style="12" customWidth="1"/>
    <col min="7685" max="7685" width="17.28125" style="12" customWidth="1"/>
    <col min="7686" max="7686" width="15.7109375" style="12" customWidth="1"/>
    <col min="7687" max="7687" width="16.140625" style="12" customWidth="1"/>
    <col min="7688" max="7929" width="9.140625" style="12" customWidth="1"/>
    <col min="7930" max="7930" width="7.7109375" style="12" customWidth="1"/>
    <col min="7931" max="7931" width="12.28125" style="12" customWidth="1"/>
    <col min="7932" max="7934" width="17.421875" style="12" customWidth="1"/>
    <col min="7935" max="7937" width="17.28125" style="12" customWidth="1"/>
    <col min="7938" max="7940" width="15.28125" style="12" customWidth="1"/>
    <col min="7941" max="7941" width="17.28125" style="12" customWidth="1"/>
    <col min="7942" max="7942" width="15.7109375" style="12" customWidth="1"/>
    <col min="7943" max="7943" width="16.140625" style="12" customWidth="1"/>
    <col min="7944" max="8185" width="9.140625" style="12" customWidth="1"/>
    <col min="8186" max="8186" width="7.7109375" style="12" customWidth="1"/>
    <col min="8187" max="8187" width="12.28125" style="12" customWidth="1"/>
    <col min="8188" max="8190" width="17.421875" style="12" customWidth="1"/>
    <col min="8191" max="8193" width="17.28125" style="12" customWidth="1"/>
    <col min="8194" max="8196" width="15.28125" style="12" customWidth="1"/>
    <col min="8197" max="8197" width="17.28125" style="12" customWidth="1"/>
    <col min="8198" max="8198" width="15.7109375" style="12" customWidth="1"/>
    <col min="8199" max="8199" width="16.140625" style="12" customWidth="1"/>
    <col min="8200" max="8441" width="9.140625" style="12" customWidth="1"/>
    <col min="8442" max="8442" width="7.7109375" style="12" customWidth="1"/>
    <col min="8443" max="8443" width="12.28125" style="12" customWidth="1"/>
    <col min="8444" max="8446" width="17.421875" style="12" customWidth="1"/>
    <col min="8447" max="8449" width="17.28125" style="12" customWidth="1"/>
    <col min="8450" max="8452" width="15.28125" style="12" customWidth="1"/>
    <col min="8453" max="8453" width="17.28125" style="12" customWidth="1"/>
    <col min="8454" max="8454" width="15.7109375" style="12" customWidth="1"/>
    <col min="8455" max="8455" width="16.140625" style="12" customWidth="1"/>
    <col min="8456" max="8697" width="9.140625" style="12" customWidth="1"/>
    <col min="8698" max="8698" width="7.7109375" style="12" customWidth="1"/>
    <col min="8699" max="8699" width="12.28125" style="12" customWidth="1"/>
    <col min="8700" max="8702" width="17.421875" style="12" customWidth="1"/>
    <col min="8703" max="8705" width="17.28125" style="12" customWidth="1"/>
    <col min="8706" max="8708" width="15.28125" style="12" customWidth="1"/>
    <col min="8709" max="8709" width="17.28125" style="12" customWidth="1"/>
    <col min="8710" max="8710" width="15.7109375" style="12" customWidth="1"/>
    <col min="8711" max="8711" width="16.140625" style="12" customWidth="1"/>
    <col min="8712" max="8953" width="9.140625" style="12" customWidth="1"/>
    <col min="8954" max="8954" width="7.7109375" style="12" customWidth="1"/>
    <col min="8955" max="8955" width="12.28125" style="12" customWidth="1"/>
    <col min="8956" max="8958" width="17.421875" style="12" customWidth="1"/>
    <col min="8959" max="8961" width="17.28125" style="12" customWidth="1"/>
    <col min="8962" max="8964" width="15.28125" style="12" customWidth="1"/>
    <col min="8965" max="8965" width="17.28125" style="12" customWidth="1"/>
    <col min="8966" max="8966" width="15.7109375" style="12" customWidth="1"/>
    <col min="8967" max="8967" width="16.140625" style="12" customWidth="1"/>
    <col min="8968" max="9209" width="9.140625" style="12" customWidth="1"/>
    <col min="9210" max="9210" width="7.7109375" style="12" customWidth="1"/>
    <col min="9211" max="9211" width="12.28125" style="12" customWidth="1"/>
    <col min="9212" max="9214" width="17.421875" style="12" customWidth="1"/>
    <col min="9215" max="9217" width="17.28125" style="12" customWidth="1"/>
    <col min="9218" max="9220" width="15.28125" style="12" customWidth="1"/>
    <col min="9221" max="9221" width="17.28125" style="12" customWidth="1"/>
    <col min="9222" max="9222" width="15.7109375" style="12" customWidth="1"/>
    <col min="9223" max="9223" width="16.140625" style="12" customWidth="1"/>
    <col min="9224" max="9465" width="9.140625" style="12" customWidth="1"/>
    <col min="9466" max="9466" width="7.7109375" style="12" customWidth="1"/>
    <col min="9467" max="9467" width="12.28125" style="12" customWidth="1"/>
    <col min="9468" max="9470" width="17.421875" style="12" customWidth="1"/>
    <col min="9471" max="9473" width="17.28125" style="12" customWidth="1"/>
    <col min="9474" max="9476" width="15.28125" style="12" customWidth="1"/>
    <col min="9477" max="9477" width="17.28125" style="12" customWidth="1"/>
    <col min="9478" max="9478" width="15.7109375" style="12" customWidth="1"/>
    <col min="9479" max="9479" width="16.140625" style="12" customWidth="1"/>
    <col min="9480" max="9721" width="9.140625" style="12" customWidth="1"/>
    <col min="9722" max="9722" width="7.7109375" style="12" customWidth="1"/>
    <col min="9723" max="9723" width="12.28125" style="12" customWidth="1"/>
    <col min="9724" max="9726" width="17.421875" style="12" customWidth="1"/>
    <col min="9727" max="9729" width="17.28125" style="12" customWidth="1"/>
    <col min="9730" max="9732" width="15.28125" style="12" customWidth="1"/>
    <col min="9733" max="9733" width="17.28125" style="12" customWidth="1"/>
    <col min="9734" max="9734" width="15.7109375" style="12" customWidth="1"/>
    <col min="9735" max="9735" width="16.140625" style="12" customWidth="1"/>
    <col min="9736" max="9977" width="9.140625" style="12" customWidth="1"/>
    <col min="9978" max="9978" width="7.7109375" style="12" customWidth="1"/>
    <col min="9979" max="9979" width="12.28125" style="12" customWidth="1"/>
    <col min="9980" max="9982" width="17.421875" style="12" customWidth="1"/>
    <col min="9983" max="9985" width="17.28125" style="12" customWidth="1"/>
    <col min="9986" max="9988" width="15.28125" style="12" customWidth="1"/>
    <col min="9989" max="9989" width="17.28125" style="12" customWidth="1"/>
    <col min="9990" max="9990" width="15.7109375" style="12" customWidth="1"/>
    <col min="9991" max="9991" width="16.140625" style="12" customWidth="1"/>
    <col min="9992" max="10233" width="9.140625" style="12" customWidth="1"/>
    <col min="10234" max="10234" width="7.7109375" style="12" customWidth="1"/>
    <col min="10235" max="10235" width="12.28125" style="12" customWidth="1"/>
    <col min="10236" max="10238" width="17.421875" style="12" customWidth="1"/>
    <col min="10239" max="10241" width="17.28125" style="12" customWidth="1"/>
    <col min="10242" max="10244" width="15.28125" style="12" customWidth="1"/>
    <col min="10245" max="10245" width="17.28125" style="12" customWidth="1"/>
    <col min="10246" max="10246" width="15.7109375" style="12" customWidth="1"/>
    <col min="10247" max="10247" width="16.140625" style="12" customWidth="1"/>
    <col min="10248" max="10489" width="9.140625" style="12" customWidth="1"/>
    <col min="10490" max="10490" width="7.7109375" style="12" customWidth="1"/>
    <col min="10491" max="10491" width="12.28125" style="12" customWidth="1"/>
    <col min="10492" max="10494" width="17.421875" style="12" customWidth="1"/>
    <col min="10495" max="10497" width="17.28125" style="12" customWidth="1"/>
    <col min="10498" max="10500" width="15.28125" style="12" customWidth="1"/>
    <col min="10501" max="10501" width="17.28125" style="12" customWidth="1"/>
    <col min="10502" max="10502" width="15.7109375" style="12" customWidth="1"/>
    <col min="10503" max="10503" width="16.140625" style="12" customWidth="1"/>
    <col min="10504" max="10745" width="9.140625" style="12" customWidth="1"/>
    <col min="10746" max="10746" width="7.7109375" style="12" customWidth="1"/>
    <col min="10747" max="10747" width="12.28125" style="12" customWidth="1"/>
    <col min="10748" max="10750" width="17.421875" style="12" customWidth="1"/>
    <col min="10751" max="10753" width="17.28125" style="12" customWidth="1"/>
    <col min="10754" max="10756" width="15.28125" style="12" customWidth="1"/>
    <col min="10757" max="10757" width="17.28125" style="12" customWidth="1"/>
    <col min="10758" max="10758" width="15.7109375" style="12" customWidth="1"/>
    <col min="10759" max="10759" width="16.140625" style="12" customWidth="1"/>
    <col min="10760" max="11001" width="9.140625" style="12" customWidth="1"/>
    <col min="11002" max="11002" width="7.7109375" style="12" customWidth="1"/>
    <col min="11003" max="11003" width="12.28125" style="12" customWidth="1"/>
    <col min="11004" max="11006" width="17.421875" style="12" customWidth="1"/>
    <col min="11007" max="11009" width="17.28125" style="12" customWidth="1"/>
    <col min="11010" max="11012" width="15.28125" style="12" customWidth="1"/>
    <col min="11013" max="11013" width="17.28125" style="12" customWidth="1"/>
    <col min="11014" max="11014" width="15.7109375" style="12" customWidth="1"/>
    <col min="11015" max="11015" width="16.140625" style="12" customWidth="1"/>
    <col min="11016" max="11257" width="9.140625" style="12" customWidth="1"/>
    <col min="11258" max="11258" width="7.7109375" style="12" customWidth="1"/>
    <col min="11259" max="11259" width="12.28125" style="12" customWidth="1"/>
    <col min="11260" max="11262" width="17.421875" style="12" customWidth="1"/>
    <col min="11263" max="11265" width="17.28125" style="12" customWidth="1"/>
    <col min="11266" max="11268" width="15.28125" style="12" customWidth="1"/>
    <col min="11269" max="11269" width="17.28125" style="12" customWidth="1"/>
    <col min="11270" max="11270" width="15.7109375" style="12" customWidth="1"/>
    <col min="11271" max="11271" width="16.140625" style="12" customWidth="1"/>
    <col min="11272" max="11513" width="9.140625" style="12" customWidth="1"/>
    <col min="11514" max="11514" width="7.7109375" style="12" customWidth="1"/>
    <col min="11515" max="11515" width="12.28125" style="12" customWidth="1"/>
    <col min="11516" max="11518" width="17.421875" style="12" customWidth="1"/>
    <col min="11519" max="11521" width="17.28125" style="12" customWidth="1"/>
    <col min="11522" max="11524" width="15.28125" style="12" customWidth="1"/>
    <col min="11525" max="11525" width="17.28125" style="12" customWidth="1"/>
    <col min="11526" max="11526" width="15.7109375" style="12" customWidth="1"/>
    <col min="11527" max="11527" width="16.140625" style="12" customWidth="1"/>
    <col min="11528" max="11769" width="9.140625" style="12" customWidth="1"/>
    <col min="11770" max="11770" width="7.7109375" style="12" customWidth="1"/>
    <col min="11771" max="11771" width="12.28125" style="12" customWidth="1"/>
    <col min="11772" max="11774" width="17.421875" style="12" customWidth="1"/>
    <col min="11775" max="11777" width="17.28125" style="12" customWidth="1"/>
    <col min="11778" max="11780" width="15.28125" style="12" customWidth="1"/>
    <col min="11781" max="11781" width="17.28125" style="12" customWidth="1"/>
    <col min="11782" max="11782" width="15.7109375" style="12" customWidth="1"/>
    <col min="11783" max="11783" width="16.140625" style="12" customWidth="1"/>
    <col min="11784" max="12025" width="9.140625" style="12" customWidth="1"/>
    <col min="12026" max="12026" width="7.7109375" style="12" customWidth="1"/>
    <col min="12027" max="12027" width="12.28125" style="12" customWidth="1"/>
    <col min="12028" max="12030" width="17.421875" style="12" customWidth="1"/>
    <col min="12031" max="12033" width="17.28125" style="12" customWidth="1"/>
    <col min="12034" max="12036" width="15.28125" style="12" customWidth="1"/>
    <col min="12037" max="12037" width="17.28125" style="12" customWidth="1"/>
    <col min="12038" max="12038" width="15.7109375" style="12" customWidth="1"/>
    <col min="12039" max="12039" width="16.140625" style="12" customWidth="1"/>
    <col min="12040" max="12281" width="9.140625" style="12" customWidth="1"/>
    <col min="12282" max="12282" width="7.7109375" style="12" customWidth="1"/>
    <col min="12283" max="12283" width="12.28125" style="12" customWidth="1"/>
    <col min="12284" max="12286" width="17.421875" style="12" customWidth="1"/>
    <col min="12287" max="12289" width="17.28125" style="12" customWidth="1"/>
    <col min="12290" max="12292" width="15.28125" style="12" customWidth="1"/>
    <col min="12293" max="12293" width="17.28125" style="12" customWidth="1"/>
    <col min="12294" max="12294" width="15.7109375" style="12" customWidth="1"/>
    <col min="12295" max="12295" width="16.140625" style="12" customWidth="1"/>
    <col min="12296" max="12537" width="9.140625" style="12" customWidth="1"/>
    <col min="12538" max="12538" width="7.7109375" style="12" customWidth="1"/>
    <col min="12539" max="12539" width="12.28125" style="12" customWidth="1"/>
    <col min="12540" max="12542" width="17.421875" style="12" customWidth="1"/>
    <col min="12543" max="12545" width="17.28125" style="12" customWidth="1"/>
    <col min="12546" max="12548" width="15.28125" style="12" customWidth="1"/>
    <col min="12549" max="12549" width="17.28125" style="12" customWidth="1"/>
    <col min="12550" max="12550" width="15.7109375" style="12" customWidth="1"/>
    <col min="12551" max="12551" width="16.140625" style="12" customWidth="1"/>
    <col min="12552" max="12793" width="9.140625" style="12" customWidth="1"/>
    <col min="12794" max="12794" width="7.7109375" style="12" customWidth="1"/>
    <col min="12795" max="12795" width="12.28125" style="12" customWidth="1"/>
    <col min="12796" max="12798" width="17.421875" style="12" customWidth="1"/>
    <col min="12799" max="12801" width="17.28125" style="12" customWidth="1"/>
    <col min="12802" max="12804" width="15.28125" style="12" customWidth="1"/>
    <col min="12805" max="12805" width="17.28125" style="12" customWidth="1"/>
    <col min="12806" max="12806" width="15.7109375" style="12" customWidth="1"/>
    <col min="12807" max="12807" width="16.140625" style="12" customWidth="1"/>
    <col min="12808" max="13049" width="9.140625" style="12" customWidth="1"/>
    <col min="13050" max="13050" width="7.7109375" style="12" customWidth="1"/>
    <col min="13051" max="13051" width="12.28125" style="12" customWidth="1"/>
    <col min="13052" max="13054" width="17.421875" style="12" customWidth="1"/>
    <col min="13055" max="13057" width="17.28125" style="12" customWidth="1"/>
    <col min="13058" max="13060" width="15.28125" style="12" customWidth="1"/>
    <col min="13061" max="13061" width="17.28125" style="12" customWidth="1"/>
    <col min="13062" max="13062" width="15.7109375" style="12" customWidth="1"/>
    <col min="13063" max="13063" width="16.140625" style="12" customWidth="1"/>
    <col min="13064" max="13305" width="9.140625" style="12" customWidth="1"/>
    <col min="13306" max="13306" width="7.7109375" style="12" customWidth="1"/>
    <col min="13307" max="13307" width="12.28125" style="12" customWidth="1"/>
    <col min="13308" max="13310" width="17.421875" style="12" customWidth="1"/>
    <col min="13311" max="13313" width="17.28125" style="12" customWidth="1"/>
    <col min="13314" max="13316" width="15.28125" style="12" customWidth="1"/>
    <col min="13317" max="13317" width="17.28125" style="12" customWidth="1"/>
    <col min="13318" max="13318" width="15.7109375" style="12" customWidth="1"/>
    <col min="13319" max="13319" width="16.140625" style="12" customWidth="1"/>
    <col min="13320" max="13561" width="9.140625" style="12" customWidth="1"/>
    <col min="13562" max="13562" width="7.7109375" style="12" customWidth="1"/>
    <col min="13563" max="13563" width="12.28125" style="12" customWidth="1"/>
    <col min="13564" max="13566" width="17.421875" style="12" customWidth="1"/>
    <col min="13567" max="13569" width="17.28125" style="12" customWidth="1"/>
    <col min="13570" max="13572" width="15.28125" style="12" customWidth="1"/>
    <col min="13573" max="13573" width="17.28125" style="12" customWidth="1"/>
    <col min="13574" max="13574" width="15.7109375" style="12" customWidth="1"/>
    <col min="13575" max="13575" width="16.140625" style="12" customWidth="1"/>
    <col min="13576" max="13817" width="9.140625" style="12" customWidth="1"/>
    <col min="13818" max="13818" width="7.7109375" style="12" customWidth="1"/>
    <col min="13819" max="13819" width="12.28125" style="12" customWidth="1"/>
    <col min="13820" max="13822" width="17.421875" style="12" customWidth="1"/>
    <col min="13823" max="13825" width="17.28125" style="12" customWidth="1"/>
    <col min="13826" max="13828" width="15.28125" style="12" customWidth="1"/>
    <col min="13829" max="13829" width="17.28125" style="12" customWidth="1"/>
    <col min="13830" max="13830" width="15.7109375" style="12" customWidth="1"/>
    <col min="13831" max="13831" width="16.140625" style="12" customWidth="1"/>
    <col min="13832" max="14073" width="9.140625" style="12" customWidth="1"/>
    <col min="14074" max="14074" width="7.7109375" style="12" customWidth="1"/>
    <col min="14075" max="14075" width="12.28125" style="12" customWidth="1"/>
    <col min="14076" max="14078" width="17.421875" style="12" customWidth="1"/>
    <col min="14079" max="14081" width="17.28125" style="12" customWidth="1"/>
    <col min="14082" max="14084" width="15.28125" style="12" customWidth="1"/>
    <col min="14085" max="14085" width="17.28125" style="12" customWidth="1"/>
    <col min="14086" max="14086" width="15.7109375" style="12" customWidth="1"/>
    <col min="14087" max="14087" width="16.140625" style="12" customWidth="1"/>
    <col min="14088" max="14329" width="9.140625" style="12" customWidth="1"/>
    <col min="14330" max="14330" width="7.7109375" style="12" customWidth="1"/>
    <col min="14331" max="14331" width="12.28125" style="12" customWidth="1"/>
    <col min="14332" max="14334" width="17.421875" style="12" customWidth="1"/>
    <col min="14335" max="14337" width="17.28125" style="12" customWidth="1"/>
    <col min="14338" max="14340" width="15.28125" style="12" customWidth="1"/>
    <col min="14341" max="14341" width="17.28125" style="12" customWidth="1"/>
    <col min="14342" max="14342" width="15.7109375" style="12" customWidth="1"/>
    <col min="14343" max="14343" width="16.140625" style="12" customWidth="1"/>
    <col min="14344" max="14585" width="9.140625" style="12" customWidth="1"/>
    <col min="14586" max="14586" width="7.7109375" style="12" customWidth="1"/>
    <col min="14587" max="14587" width="12.28125" style="12" customWidth="1"/>
    <col min="14588" max="14590" width="17.421875" style="12" customWidth="1"/>
    <col min="14591" max="14593" width="17.28125" style="12" customWidth="1"/>
    <col min="14594" max="14596" width="15.28125" style="12" customWidth="1"/>
    <col min="14597" max="14597" width="17.28125" style="12" customWidth="1"/>
    <col min="14598" max="14598" width="15.7109375" style="12" customWidth="1"/>
    <col min="14599" max="14599" width="16.140625" style="12" customWidth="1"/>
    <col min="14600" max="14841" width="9.140625" style="12" customWidth="1"/>
    <col min="14842" max="14842" width="7.7109375" style="12" customWidth="1"/>
    <col min="14843" max="14843" width="12.28125" style="12" customWidth="1"/>
    <col min="14844" max="14846" width="17.421875" style="12" customWidth="1"/>
    <col min="14847" max="14849" width="17.28125" style="12" customWidth="1"/>
    <col min="14850" max="14852" width="15.28125" style="12" customWidth="1"/>
    <col min="14853" max="14853" width="17.28125" style="12" customWidth="1"/>
    <col min="14854" max="14854" width="15.7109375" style="12" customWidth="1"/>
    <col min="14855" max="14855" width="16.140625" style="12" customWidth="1"/>
    <col min="14856" max="15097" width="9.140625" style="12" customWidth="1"/>
    <col min="15098" max="15098" width="7.7109375" style="12" customWidth="1"/>
    <col min="15099" max="15099" width="12.28125" style="12" customWidth="1"/>
    <col min="15100" max="15102" width="17.421875" style="12" customWidth="1"/>
    <col min="15103" max="15105" width="17.28125" style="12" customWidth="1"/>
    <col min="15106" max="15108" width="15.28125" style="12" customWidth="1"/>
    <col min="15109" max="15109" width="17.28125" style="12" customWidth="1"/>
    <col min="15110" max="15110" width="15.7109375" style="12" customWidth="1"/>
    <col min="15111" max="15111" width="16.140625" style="12" customWidth="1"/>
    <col min="15112" max="15353" width="9.140625" style="12" customWidth="1"/>
    <col min="15354" max="15354" width="7.7109375" style="12" customWidth="1"/>
    <col min="15355" max="15355" width="12.28125" style="12" customWidth="1"/>
    <col min="15356" max="15358" width="17.421875" style="12" customWidth="1"/>
    <col min="15359" max="15361" width="17.28125" style="12" customWidth="1"/>
    <col min="15362" max="15364" width="15.28125" style="12" customWidth="1"/>
    <col min="15365" max="15365" width="17.28125" style="12" customWidth="1"/>
    <col min="15366" max="15366" width="15.7109375" style="12" customWidth="1"/>
    <col min="15367" max="15367" width="16.140625" style="12" customWidth="1"/>
    <col min="15368" max="15609" width="9.140625" style="12" customWidth="1"/>
    <col min="15610" max="15610" width="7.7109375" style="12" customWidth="1"/>
    <col min="15611" max="15611" width="12.28125" style="12" customWidth="1"/>
    <col min="15612" max="15614" width="17.421875" style="12" customWidth="1"/>
    <col min="15615" max="15617" width="17.28125" style="12" customWidth="1"/>
    <col min="15618" max="15620" width="15.28125" style="12" customWidth="1"/>
    <col min="15621" max="15621" width="17.28125" style="12" customWidth="1"/>
    <col min="15622" max="15622" width="15.7109375" style="12" customWidth="1"/>
    <col min="15623" max="15623" width="16.140625" style="12" customWidth="1"/>
    <col min="15624" max="15865" width="9.140625" style="12" customWidth="1"/>
    <col min="15866" max="15866" width="7.7109375" style="12" customWidth="1"/>
    <col min="15867" max="15867" width="12.28125" style="12" customWidth="1"/>
    <col min="15868" max="15870" width="17.421875" style="12" customWidth="1"/>
    <col min="15871" max="15873" width="17.28125" style="12" customWidth="1"/>
    <col min="15874" max="15876" width="15.28125" style="12" customWidth="1"/>
    <col min="15877" max="15877" width="17.28125" style="12" customWidth="1"/>
    <col min="15878" max="15878" width="15.7109375" style="12" customWidth="1"/>
    <col min="15879" max="15879" width="16.140625" style="12" customWidth="1"/>
    <col min="15880" max="16121" width="9.140625" style="12" customWidth="1"/>
    <col min="16122" max="16122" width="7.7109375" style="12" customWidth="1"/>
    <col min="16123" max="16123" width="12.28125" style="12" customWidth="1"/>
    <col min="16124" max="16126" width="17.421875" style="12" customWidth="1"/>
    <col min="16127" max="16129" width="17.28125" style="12" customWidth="1"/>
    <col min="16130" max="16132" width="15.28125" style="12" customWidth="1"/>
    <col min="16133" max="16133" width="17.28125" style="12" customWidth="1"/>
    <col min="16134" max="16134" width="15.7109375" style="12" customWidth="1"/>
    <col min="16135" max="16135" width="16.140625" style="12" customWidth="1"/>
    <col min="16136" max="16376" width="9.140625" style="12" customWidth="1"/>
    <col min="16377" max="16384" width="9.140625" style="12" customWidth="1"/>
  </cols>
  <sheetData>
    <row r="1" spans="1:20" s="54" customFormat="1" ht="12.75" customHeight="1">
      <c r="A1" s="52"/>
      <c r="B1" s="52"/>
      <c r="C1" s="125" t="s">
        <v>0</v>
      </c>
      <c r="D1" s="197">
        <f>+'Budget details'!C1:D1</f>
        <v>0</v>
      </c>
      <c r="E1" s="198"/>
      <c r="F1" s="53"/>
      <c r="G1" s="53"/>
      <c r="H1" s="53"/>
      <c r="I1" s="53"/>
      <c r="J1" s="52"/>
      <c r="K1" s="52"/>
      <c r="L1" s="52"/>
      <c r="M1" s="52"/>
      <c r="N1" s="52"/>
      <c r="O1" s="52"/>
      <c r="P1" s="52"/>
      <c r="Q1" s="52"/>
      <c r="R1" s="52"/>
      <c r="S1" s="52"/>
      <c r="T1" s="52"/>
    </row>
    <row r="2" spans="1:20" s="54" customFormat="1" ht="12.75" customHeight="1" thickBot="1">
      <c r="A2" s="52"/>
      <c r="B2" s="52"/>
      <c r="C2" s="125" t="str">
        <f>+'Budget details'!B2</f>
        <v>Name of Beneficiary (Leading organization)</v>
      </c>
      <c r="D2" s="199" t="str">
        <f>+'Budget details'!C2:D2</f>
        <v>NEW</v>
      </c>
      <c r="E2" s="200"/>
      <c r="F2" s="53"/>
      <c r="G2" s="53"/>
      <c r="H2" s="53"/>
      <c r="I2" s="53"/>
      <c r="J2" s="52"/>
      <c r="K2" s="52"/>
      <c r="L2" s="52"/>
      <c r="M2" s="52"/>
      <c r="N2" s="52"/>
      <c r="O2" s="52"/>
      <c r="P2" s="52"/>
      <c r="Q2" s="52"/>
      <c r="R2" s="52"/>
      <c r="S2" s="52"/>
      <c r="T2" s="52"/>
    </row>
    <row r="3" ht="15" thickBot="1">
      <c r="B3" s="185" t="s">
        <v>4</v>
      </c>
    </row>
    <row r="4" spans="1:7" ht="15" thickBot="1">
      <c r="A4" s="191" t="s">
        <v>66</v>
      </c>
      <c r="B4" s="192"/>
      <c r="C4" s="192"/>
      <c r="D4" s="192"/>
      <c r="E4" s="192"/>
      <c r="F4" s="192"/>
      <c r="G4" s="193"/>
    </row>
    <row r="5" spans="1:7" ht="15" thickBot="1">
      <c r="A5" s="140" t="s">
        <v>67</v>
      </c>
      <c r="B5" s="140"/>
      <c r="C5" s="141" t="s">
        <v>68</v>
      </c>
      <c r="D5" s="142" t="s">
        <v>69</v>
      </c>
      <c r="E5" s="142" t="s">
        <v>70</v>
      </c>
      <c r="F5" s="143" t="s">
        <v>71</v>
      </c>
      <c r="G5" s="143" t="s">
        <v>72</v>
      </c>
    </row>
    <row r="6" spans="1:7" ht="15">
      <c r="A6" s="144"/>
      <c r="B6" s="144"/>
      <c r="C6" s="144"/>
      <c r="D6" s="145"/>
      <c r="E6" s="145"/>
      <c r="F6" s="194" t="s">
        <v>73</v>
      </c>
      <c r="G6" s="145"/>
    </row>
    <row r="7" spans="1:7" ht="63" customHeight="1">
      <c r="A7" s="146" t="s">
        <v>74</v>
      </c>
      <c r="B7" s="182" t="s">
        <v>75</v>
      </c>
      <c r="C7" s="147" t="s">
        <v>76</v>
      </c>
      <c r="D7" s="148" t="s">
        <v>77</v>
      </c>
      <c r="E7" s="148" t="s">
        <v>78</v>
      </c>
      <c r="F7" s="195"/>
      <c r="G7" s="149" t="s">
        <v>79</v>
      </c>
    </row>
    <row r="8" spans="1:7" s="14" customFormat="1" ht="15" thickBot="1">
      <c r="A8" s="150"/>
      <c r="B8" s="183"/>
      <c r="C8" s="151"/>
      <c r="D8" s="152"/>
      <c r="E8" s="152"/>
      <c r="F8" s="196"/>
      <c r="G8" s="153" t="s">
        <v>80</v>
      </c>
    </row>
    <row r="9" spans="1:7" ht="15" thickBot="1">
      <c r="A9" s="41"/>
      <c r="B9" s="41"/>
      <c r="C9" s="42"/>
      <c r="D9" s="15"/>
      <c r="E9" s="15"/>
      <c r="F9" s="15"/>
      <c r="G9" s="154">
        <f>E9+F9</f>
        <v>0</v>
      </c>
    </row>
    <row r="10" spans="1:7" ht="15" thickBot="1">
      <c r="A10" s="41"/>
      <c r="B10" s="41"/>
      <c r="C10" s="42"/>
      <c r="D10" s="15"/>
      <c r="E10" s="15"/>
      <c r="F10" s="15"/>
      <c r="G10" s="154">
        <f aca="true" t="shared" si="0" ref="G10:G22">E10+F10</f>
        <v>0</v>
      </c>
    </row>
    <row r="11" spans="1:7" ht="15" thickBot="1">
      <c r="A11" s="41"/>
      <c r="B11" s="41"/>
      <c r="C11" s="42"/>
      <c r="D11" s="15"/>
      <c r="E11" s="15"/>
      <c r="F11" s="15"/>
      <c r="G11" s="154">
        <f t="shared" si="0"/>
        <v>0</v>
      </c>
    </row>
    <row r="12" spans="1:7" ht="15" thickBot="1">
      <c r="A12" s="41"/>
      <c r="B12" s="41"/>
      <c r="C12" s="42"/>
      <c r="D12" s="15"/>
      <c r="E12" s="15"/>
      <c r="F12" s="15"/>
      <c r="G12" s="154">
        <f t="shared" si="0"/>
        <v>0</v>
      </c>
    </row>
    <row r="13" spans="1:7" ht="15" thickBot="1">
      <c r="A13" s="41"/>
      <c r="B13" s="41"/>
      <c r="C13" s="42"/>
      <c r="D13" s="15"/>
      <c r="E13" s="15"/>
      <c r="F13" s="15"/>
      <c r="G13" s="154">
        <f t="shared" si="0"/>
        <v>0</v>
      </c>
    </row>
    <row r="14" spans="1:7" ht="15" thickBot="1">
      <c r="A14" s="41"/>
      <c r="B14" s="41"/>
      <c r="C14" s="42"/>
      <c r="D14" s="15"/>
      <c r="E14" s="15"/>
      <c r="F14" s="15"/>
      <c r="G14" s="154">
        <f t="shared" si="0"/>
        <v>0</v>
      </c>
    </row>
    <row r="15" spans="1:7" ht="15" thickBot="1">
      <c r="A15" s="41"/>
      <c r="B15" s="41"/>
      <c r="C15" s="42"/>
      <c r="D15" s="15"/>
      <c r="E15" s="15"/>
      <c r="F15" s="15"/>
      <c r="G15" s="154">
        <f t="shared" si="0"/>
        <v>0</v>
      </c>
    </row>
    <row r="16" spans="1:7" ht="15" thickBot="1">
      <c r="A16" s="41"/>
      <c r="B16" s="41"/>
      <c r="C16" s="42"/>
      <c r="D16" s="15"/>
      <c r="E16" s="15"/>
      <c r="F16" s="15"/>
      <c r="G16" s="154">
        <f t="shared" si="0"/>
        <v>0</v>
      </c>
    </row>
    <row r="17" spans="1:7" ht="15" thickBot="1">
      <c r="A17" s="41"/>
      <c r="B17" s="41"/>
      <c r="C17" s="42"/>
      <c r="D17" s="15"/>
      <c r="E17" s="15"/>
      <c r="F17" s="15"/>
      <c r="G17" s="154">
        <f t="shared" si="0"/>
        <v>0</v>
      </c>
    </row>
    <row r="18" spans="1:7" ht="15" thickBot="1">
      <c r="A18" s="41"/>
      <c r="B18" s="41"/>
      <c r="C18" s="42"/>
      <c r="D18" s="15"/>
      <c r="E18" s="15"/>
      <c r="F18" s="15"/>
      <c r="G18" s="154">
        <f t="shared" si="0"/>
        <v>0</v>
      </c>
    </row>
    <row r="19" spans="1:7" ht="15" thickBot="1">
      <c r="A19" s="41"/>
      <c r="B19" s="41"/>
      <c r="C19" s="42"/>
      <c r="D19" s="15"/>
      <c r="E19" s="15"/>
      <c r="F19" s="15"/>
      <c r="G19" s="154">
        <f t="shared" si="0"/>
        <v>0</v>
      </c>
    </row>
    <row r="20" spans="1:7" ht="15" thickBot="1">
      <c r="A20" s="41"/>
      <c r="B20" s="41"/>
      <c r="C20" s="42"/>
      <c r="D20" s="15"/>
      <c r="E20" s="15"/>
      <c r="F20" s="15"/>
      <c r="G20" s="154">
        <f t="shared" si="0"/>
        <v>0</v>
      </c>
    </row>
    <row r="21" spans="1:7" ht="33" customHeight="1" thickBot="1">
      <c r="A21" s="41"/>
      <c r="B21" s="41"/>
      <c r="C21" s="43"/>
      <c r="D21" s="15"/>
      <c r="E21" s="15"/>
      <c r="F21" s="15"/>
      <c r="G21" s="154">
        <f t="shared" si="0"/>
        <v>0</v>
      </c>
    </row>
    <row r="22" spans="1:7" ht="33" customHeight="1" thickBot="1">
      <c r="A22" s="41"/>
      <c r="B22" s="41"/>
      <c r="C22" s="43"/>
      <c r="D22" s="15"/>
      <c r="E22" s="15"/>
      <c r="F22" s="15"/>
      <c r="G22" s="154">
        <f t="shared" si="0"/>
        <v>0</v>
      </c>
    </row>
    <row r="23" spans="8:10" ht="15.75" customHeight="1">
      <c r="H23" s="16"/>
      <c r="I23" s="16"/>
      <c r="J23" s="16"/>
    </row>
  </sheetData>
  <mergeCells count="4">
    <mergeCell ref="A4:G4"/>
    <mergeCell ref="F6:F8"/>
    <mergeCell ref="D1:E1"/>
    <mergeCell ref="D2:E2"/>
  </mergeCells>
  <dataValidations count="11">
    <dataValidation type="list" allowBlank="1" showInputMessage="1" showErrorMessage="1" sqref="F65525 WVF983029 WLJ983029 WBN983029 VRR983029 VHV983029 UXZ983029 UOD983029 UEH983029 TUL983029 TKP983029 TAT983029 SQX983029 SHB983029 RXF983029 RNJ983029 RDN983029 QTR983029 QJV983029 PZZ983029 PQD983029 PGH983029 OWL983029 OMP983029 OCT983029 NSX983029 NJB983029 MZF983029 MPJ983029 MFN983029 LVR983029 LLV983029 LBZ983029 KSD983029 KIH983029 JYL983029 JOP983029 JET983029 IUX983029 ILB983029 IBF983029 HRJ983029 HHN983029 GXR983029 GNV983029 GDZ983029 FUD983029 FKH983029 FAL983029 EQP983029 EGT983029 DWX983029 DNB983029 DDF983029 CTJ983029 CJN983029 BZR983029 BPV983029 BFZ983029 AWD983029 AMH983029 ACL983029 SP983029 IT983029 F983029 WVF917493 WLJ917493 WBN917493 VRR917493 VHV917493 UXZ917493 UOD917493 UEH917493 TUL917493 TKP917493 TAT917493 SQX917493 SHB917493 RXF917493 RNJ917493 RDN917493 QTR917493 QJV917493 PZZ917493 PQD917493 PGH917493 OWL917493 OMP917493 OCT917493 NSX917493 NJB917493 MZF917493 MPJ917493 MFN917493 LVR917493 LLV917493 LBZ917493 KSD917493 KIH917493 JYL917493">
      <formula1>$K$6:$K$7</formula1>
    </dataValidation>
    <dataValidation type="list" allowBlank="1" showInputMessage="1" showErrorMessage="1" sqref="JOP917493 JET917493 IUX917493 ILB917493 IBF917493 HRJ917493 HHN917493 GXR917493 GNV917493 GDZ917493 FUD917493 FKH917493 FAL917493 EQP917493 EGT917493 DWX917493 DNB917493 DDF917493 CTJ917493 CJN917493 BZR917493 BPV917493 BFZ917493 AWD917493 AMH917493 ACL917493 SP917493 IT917493 F917493 WVF851957 WLJ851957 WBN851957 VRR851957 VHV851957 UXZ851957 UOD851957 UEH851957 TUL851957 TKP851957 TAT851957 SQX851957 SHB851957 RXF851957 RNJ851957 RDN851957 QTR851957 QJV851957 PZZ851957 PQD851957 PGH851957 OWL851957 OMP851957 OCT851957 NSX851957 NJB851957 MZF851957 MPJ851957 MFN851957 LVR851957 LLV851957 LBZ851957 KSD851957 KIH851957 JYL851957 JOP851957 JET851957 IUX851957 ILB851957 IBF851957 HRJ851957 HHN851957 GXR851957 GNV851957 GDZ851957 FUD851957 FKH851957 FAL851957 EQP851957 EGT851957 DWX851957 DNB851957 DDF851957 CTJ851957 CJN851957 BZR851957 BPV851957 BFZ851957 AWD851957 AMH851957 ACL851957 SP851957 IT851957 F851957 WVF786421 WLJ786421 WBN786421 VRR786421 VHV786421 UXZ786421 UOD786421">
      <formula1>$K$6:$K$7</formula1>
    </dataValidation>
    <dataValidation type="list" allowBlank="1" showInputMessage="1" showErrorMessage="1" sqref="UEH786421 TUL786421 TKP786421 TAT786421 SQX786421 SHB786421 RXF786421 RNJ786421 RDN786421 QTR786421 QJV786421 PZZ786421 PQD786421 PGH786421 OWL786421 OMP786421 OCT786421 NSX786421 NJB786421 MZF786421 MPJ786421 MFN786421 LVR786421 LLV786421 LBZ786421 KSD786421 KIH786421 JYL786421 JOP786421 JET786421 IUX786421 ILB786421 IBF786421 HRJ786421 HHN786421 GXR786421 GNV786421 GDZ786421 FUD786421 FKH786421 FAL786421 EQP786421 EGT786421 DWX786421 DNB786421 DDF786421 CTJ786421 CJN786421 BZR786421 BPV786421 BFZ786421 AWD786421 AMH786421 ACL786421 SP786421 IT786421 F786421 WVF720885 WLJ720885 WBN720885 VRR720885 VHV720885 UXZ720885 UOD720885 UEH720885 TUL720885 TKP720885 TAT720885 SQX720885 SHB720885 RXF720885 RNJ720885 RDN720885 QTR720885 QJV720885 PZZ720885 PQD720885 PGH720885 OWL720885 OMP720885 OCT720885 NSX720885 NJB720885 MZF720885 MPJ720885 MFN720885 LVR720885 LLV720885 LBZ720885 KSD720885 KIH720885 JYL720885 JOP720885 JET720885 IUX720885 ILB720885 IBF720885 HRJ720885 HHN720885 GXR720885">
      <formula1>$K$6:$K$7</formula1>
    </dataValidation>
    <dataValidation type="list" allowBlank="1" showInputMessage="1" showErrorMessage="1" sqref="GNV720885 GDZ720885 FUD720885 FKH720885 FAL720885 EQP720885 EGT720885 DWX720885 DNB720885 DDF720885 CTJ720885 CJN720885 BZR720885 BPV720885 BFZ720885 AWD720885 AMH720885 ACL720885 SP720885 IT720885 F720885 WVF655349 WLJ655349 WBN655349 VRR655349 VHV655349 UXZ655349 UOD655349 UEH655349 TUL655349 TKP655349 TAT655349 SQX655349 SHB655349 RXF655349 RNJ655349 RDN655349 QTR655349 QJV655349 PZZ655349 PQD655349 PGH655349 OWL655349 OMP655349 OCT655349 NSX655349 NJB655349 MZF655349 MPJ655349 MFN655349 LVR655349 LLV655349 LBZ655349 KSD655349 KIH655349 JYL655349 JOP655349 JET655349 IUX655349 ILB655349 IBF655349 HRJ655349 HHN655349 GXR655349 GNV655349 GDZ655349 FUD655349 FKH655349 FAL655349 EQP655349 EGT655349 DWX655349 DNB655349 DDF655349 CTJ655349 CJN655349 BZR655349 BPV655349 BFZ655349 AWD655349 AMH655349 ACL655349 SP655349 IT655349 F655349 WVF589813 WLJ589813 WBN589813 VRR589813 VHV589813 UXZ589813 UOD589813 UEH589813 TUL589813 TKP589813 TAT589813 SQX589813 SHB589813 RXF589813 RNJ589813">
      <formula1>$K$6:$K$7</formula1>
    </dataValidation>
    <dataValidation type="list" allowBlank="1" showInputMessage="1" showErrorMessage="1" sqref="RDN589813 QTR589813 QJV589813 PZZ589813 PQD589813 PGH589813 OWL589813 OMP589813 OCT589813 NSX589813 NJB589813 MZF589813 MPJ589813 MFN589813 LVR589813 LLV589813 LBZ589813 KSD589813 KIH589813 JYL589813 JOP589813 JET589813 IUX589813 ILB589813 IBF589813 HRJ589813 HHN589813 GXR589813 GNV589813 GDZ589813 FUD589813 FKH589813 FAL589813 EQP589813 EGT589813 DWX589813 DNB589813 DDF589813 CTJ589813 CJN589813 BZR589813 BPV589813 BFZ589813 AWD589813 AMH589813 ACL589813 SP589813 IT589813 F589813 WVF524277 WLJ524277 WBN524277 VRR524277 VHV524277 UXZ524277 UOD524277 UEH524277 TUL524277 TKP524277 TAT524277 SQX524277 SHB524277 RXF524277 RNJ524277 RDN524277 QTR524277 QJV524277 PZZ524277 PQD524277 PGH524277 OWL524277 OMP524277 OCT524277 NSX524277 NJB524277 MZF524277 MPJ524277 MFN524277 LVR524277 LLV524277 LBZ524277 KSD524277 KIH524277 JYL524277 JOP524277 JET524277 IUX524277 ILB524277 IBF524277 HRJ524277 HHN524277 GXR524277 GNV524277 GDZ524277 FUD524277 FKH524277 FAL524277 EQP524277 EGT524277 DWX524277">
      <formula1>$K$6:$K$7</formula1>
    </dataValidation>
    <dataValidation type="list" allowBlank="1" showInputMessage="1" showErrorMessage="1" sqref="DNB524277 DDF524277 CTJ524277 CJN524277 BZR524277 BPV524277 BFZ524277 AWD524277 AMH524277 ACL524277 SP524277 IT524277 F524277 WVF458741 WLJ458741 WBN458741 VRR458741 VHV458741 UXZ458741 UOD458741 UEH458741 TUL458741 TKP458741 TAT458741 SQX458741 SHB458741 RXF458741 RNJ458741 RDN458741 QTR458741 QJV458741 PZZ458741 PQD458741 PGH458741 OWL458741 OMP458741 OCT458741 NSX458741 NJB458741 MZF458741 MPJ458741 MFN458741 LVR458741 LLV458741 LBZ458741 KSD458741 KIH458741 JYL458741 JOP458741 JET458741 IUX458741 ILB458741 IBF458741 HRJ458741 HHN458741 GXR458741 GNV458741 GDZ458741 FUD458741 FKH458741 FAL458741 EQP458741 EGT458741 DWX458741 DNB458741 DDF458741 CTJ458741 CJN458741 BZR458741 BPV458741 BFZ458741 AWD458741 AMH458741 ACL458741 SP458741 IT458741 F458741 WVF393205 WLJ393205 WBN393205 VRR393205 VHV393205 UXZ393205 UOD393205 UEH393205 TUL393205 TKP393205 TAT393205 SQX393205 SHB393205 RXF393205 RNJ393205 RDN393205 QTR393205 QJV393205 PZZ393205 PQD393205 PGH393205 OWL393205 OMP393205">
      <formula1>$K$6:$K$7</formula1>
    </dataValidation>
    <dataValidation type="list" allowBlank="1" showInputMessage="1" showErrorMessage="1" sqref="OCT393205 NSX393205 NJB393205 MZF393205 MPJ393205 MFN393205 LVR393205 LLV393205 LBZ393205 KSD393205 KIH393205 JYL393205 JOP393205 JET393205 IUX393205 ILB393205 IBF393205 HRJ393205 HHN393205 GXR393205 GNV393205 GDZ393205 FUD393205 FKH393205 FAL393205 EQP393205 EGT393205 DWX393205 DNB393205 DDF393205 CTJ393205 CJN393205 BZR393205 BPV393205 BFZ393205 AWD393205 AMH393205 ACL393205 SP393205 IT393205 F393205 WVF327669 WLJ327669 WBN327669 VRR327669 VHV327669 UXZ327669 UOD327669 UEH327669 TUL327669 TKP327669 TAT327669 SQX327669 SHB327669 RXF327669 RNJ327669 RDN327669 QTR327669 QJV327669 PZZ327669 PQD327669 PGH327669 OWL327669 OMP327669 OCT327669 NSX327669 NJB327669 MZF327669 MPJ327669 MFN327669 LVR327669 LLV327669 LBZ327669 KSD327669 KIH327669 JYL327669 JOP327669 JET327669 IUX327669 ILB327669 IBF327669 HRJ327669 HHN327669 GXR327669 GNV327669 GDZ327669 FUD327669 FKH327669 FAL327669 EQP327669 EGT327669 DWX327669 DNB327669 DDF327669 CTJ327669 CJN327669 BZR327669 BPV327669 BFZ327669 AWD327669">
      <formula1>$K$6:$K$7</formula1>
    </dataValidation>
    <dataValidation type="list" allowBlank="1" showInputMessage="1" showErrorMessage="1" sqref="AMH327669 ACL327669 SP327669 IT327669 F327669 WVF262133 WLJ262133 WBN262133 VRR262133 VHV262133 UXZ262133 UOD262133 UEH262133 TUL262133 TKP262133 TAT262133 SQX262133 SHB262133 RXF262133 RNJ262133 RDN262133 QTR262133 QJV262133 PZZ262133 PQD262133 PGH262133 OWL262133 OMP262133 OCT262133 NSX262133 NJB262133 MZF262133 MPJ262133 MFN262133 LVR262133 LLV262133 LBZ262133 KSD262133 KIH262133 JYL262133 JOP262133 JET262133 IUX262133 ILB262133 IBF262133 HRJ262133 HHN262133 GXR262133 GNV262133 GDZ262133 FUD262133 FKH262133 FAL262133 EQP262133 EGT262133 DWX262133 DNB262133 DDF262133 CTJ262133 CJN262133 BZR262133 BPV262133 BFZ262133 AWD262133 AMH262133 ACL262133 SP262133 IT262133 F262133 WVF196597 WLJ196597 WBN196597 VRR196597 VHV196597 UXZ196597 UOD196597 UEH196597 TUL196597 TKP196597 TAT196597 SQX196597 SHB196597 RXF196597 RNJ196597 RDN196597 QTR196597 QJV196597 PZZ196597 PQD196597 PGH196597 OWL196597 OMP196597 OCT196597 NSX196597 NJB196597 MZF196597 MPJ196597 MFN196597 LVR196597 LLV196597">
      <formula1>$K$6:$K$7</formula1>
    </dataValidation>
    <dataValidation type="list" allowBlank="1" showInputMessage="1" showErrorMessage="1" sqref="LBZ196597 KSD196597 KIH196597 JYL196597 JOP196597 JET196597 IUX196597 ILB196597 IBF196597 HRJ196597 HHN196597 GXR196597 GNV196597 GDZ196597 FUD196597 FKH196597 FAL196597 EQP196597 EGT196597 DWX196597 DNB196597 DDF196597 CTJ196597 CJN196597 BZR196597 BPV196597 BFZ196597 AWD196597 AMH196597 ACL196597 SP196597 IT196597 F196597 WVF131061 WLJ131061 WBN131061 VRR131061 VHV131061 UXZ131061 UOD131061 UEH131061 TUL131061 TKP131061 TAT131061 SQX131061 SHB131061 RXF131061 RNJ131061 RDN131061 QTR131061 QJV131061 PZZ131061 PQD131061 PGH131061 OWL131061 OMP131061 OCT131061 NSX131061 NJB131061 MZF131061 MPJ131061 MFN131061 LVR131061 LLV131061 LBZ131061 KSD131061 KIH131061 JYL131061 JOP131061 JET131061 IUX131061 ILB131061 IBF131061 HRJ131061 HHN131061 GXR131061 GNV131061 GDZ131061 FUD131061 FKH131061 FAL131061 EQP131061 EGT131061 DWX131061 DNB131061 DDF131061 CTJ131061 CJN131061 BZR131061 BPV131061 BFZ131061 AWD131061 AMH131061 ACL131061 SP131061 IT131061 F131061 WVF65525 WLJ65525 WBN65525">
      <formula1>$K$6:$K$7</formula1>
    </dataValidation>
    <dataValidation type="list" allowBlank="1" showInputMessage="1" showErrorMessage="1" sqref="VRR65525 VHV65525 UXZ65525 UOD65525 UEH65525 TUL65525 TKP65525 TAT65525 SQX65525 SHB65525 RXF65525 RNJ65525 RDN65525 QTR65525 QJV65525 PZZ65525 PQD65525 PGH65525 OWL65525 OMP65525 OCT65525 NSX65525 NJB65525 MZF65525 MPJ65525 MFN65525 LVR65525 LLV65525 LBZ65525 KSD65525 KIH65525 JYL65525 JOP65525 JET65525 IUX65525 ILB65525 IBF65525 HRJ65525 HHN65525 GXR65525 GNV65525 GDZ65525 FUD65525 FKH65525 FAL65525 EQP65525 EGT65525 DWX65525 DNB65525 DDF65525 CTJ65525 CJN65525 BZR65525 BPV65525 BFZ65525 AWD65525 AMH65525 ACL65525 SP65525 IT65525">
      <formula1>$K$6:$K$7</formula1>
    </dataValidation>
    <dataValidation type="list" allowBlank="1" showInputMessage="1" showErrorMessage="1" sqref="B9:B22">
      <formula1>'Budget details'!$C$2:$C$8</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8000860214233"/>
  </sheetPr>
  <dimension ref="A1:E31"/>
  <sheetViews>
    <sheetView tabSelected="1" workbookViewId="0" topLeftCell="A1">
      <selection activeCell="C4" sqref="C4"/>
    </sheetView>
  </sheetViews>
  <sheetFormatPr defaultColWidth="9.140625" defaultRowHeight="15"/>
  <cols>
    <col min="1" max="1" width="48.28125" style="28" customWidth="1"/>
    <col min="2" max="2" width="24.57421875" style="44" customWidth="1"/>
    <col min="3" max="3" width="18.8515625" style="44" customWidth="1"/>
    <col min="4" max="5" width="17.57421875" style="44" customWidth="1"/>
    <col min="257" max="257" width="31.57421875" style="0" customWidth="1"/>
    <col min="258" max="258" width="14.140625" style="0" customWidth="1"/>
    <col min="259" max="259" width="14.00390625" style="0" customWidth="1"/>
    <col min="260" max="260" width="13.7109375" style="0" customWidth="1"/>
    <col min="261" max="261" width="11.7109375" style="0" customWidth="1"/>
    <col min="513" max="513" width="31.57421875" style="0" customWidth="1"/>
    <col min="514" max="514" width="14.140625" style="0" customWidth="1"/>
    <col min="515" max="515" width="14.00390625" style="0" customWidth="1"/>
    <col min="516" max="516" width="13.7109375" style="0" customWidth="1"/>
    <col min="517" max="517" width="11.7109375" style="0" customWidth="1"/>
    <col min="769" max="769" width="31.57421875" style="0" customWidth="1"/>
    <col min="770" max="770" width="14.140625" style="0" customWidth="1"/>
    <col min="771" max="771" width="14.00390625" style="0" customWidth="1"/>
    <col min="772" max="772" width="13.7109375" style="0" customWidth="1"/>
    <col min="773" max="773" width="11.7109375" style="0" customWidth="1"/>
    <col min="1025" max="1025" width="31.57421875" style="0" customWidth="1"/>
    <col min="1026" max="1026" width="14.140625" style="0" customWidth="1"/>
    <col min="1027" max="1027" width="14.00390625" style="0" customWidth="1"/>
    <col min="1028" max="1028" width="13.7109375" style="0" customWidth="1"/>
    <col min="1029" max="1029" width="11.7109375" style="0" customWidth="1"/>
    <col min="1281" max="1281" width="31.57421875" style="0" customWidth="1"/>
    <col min="1282" max="1282" width="14.140625" style="0" customWidth="1"/>
    <col min="1283" max="1283" width="14.00390625" style="0" customWidth="1"/>
    <col min="1284" max="1284" width="13.7109375" style="0" customWidth="1"/>
    <col min="1285" max="1285" width="11.7109375" style="0" customWidth="1"/>
    <col min="1537" max="1537" width="31.57421875" style="0" customWidth="1"/>
    <col min="1538" max="1538" width="14.140625" style="0" customWidth="1"/>
    <col min="1539" max="1539" width="14.00390625" style="0" customWidth="1"/>
    <col min="1540" max="1540" width="13.7109375" style="0" customWidth="1"/>
    <col min="1541" max="1541" width="11.7109375" style="0" customWidth="1"/>
    <col min="1793" max="1793" width="31.57421875" style="0" customWidth="1"/>
    <col min="1794" max="1794" width="14.140625" style="0" customWidth="1"/>
    <col min="1795" max="1795" width="14.00390625" style="0" customWidth="1"/>
    <col min="1796" max="1796" width="13.7109375" style="0" customWidth="1"/>
    <col min="1797" max="1797" width="11.7109375" style="0" customWidth="1"/>
    <col min="2049" max="2049" width="31.57421875" style="0" customWidth="1"/>
    <col min="2050" max="2050" width="14.140625" style="0" customWidth="1"/>
    <col min="2051" max="2051" width="14.00390625" style="0" customWidth="1"/>
    <col min="2052" max="2052" width="13.7109375" style="0" customWidth="1"/>
    <col min="2053" max="2053" width="11.7109375" style="0" customWidth="1"/>
    <col min="2305" max="2305" width="31.57421875" style="0" customWidth="1"/>
    <col min="2306" max="2306" width="14.140625" style="0" customWidth="1"/>
    <col min="2307" max="2307" width="14.00390625" style="0" customWidth="1"/>
    <col min="2308" max="2308" width="13.7109375" style="0" customWidth="1"/>
    <col min="2309" max="2309" width="11.7109375" style="0" customWidth="1"/>
    <col min="2561" max="2561" width="31.57421875" style="0" customWidth="1"/>
    <col min="2562" max="2562" width="14.140625" style="0" customWidth="1"/>
    <col min="2563" max="2563" width="14.00390625" style="0" customWidth="1"/>
    <col min="2564" max="2564" width="13.7109375" style="0" customWidth="1"/>
    <col min="2565" max="2565" width="11.7109375" style="0" customWidth="1"/>
    <col min="2817" max="2817" width="31.57421875" style="0" customWidth="1"/>
    <col min="2818" max="2818" width="14.140625" style="0" customWidth="1"/>
    <col min="2819" max="2819" width="14.00390625" style="0" customWidth="1"/>
    <col min="2820" max="2820" width="13.7109375" style="0" customWidth="1"/>
    <col min="2821" max="2821" width="11.7109375" style="0" customWidth="1"/>
    <col min="3073" max="3073" width="31.57421875" style="0" customWidth="1"/>
    <col min="3074" max="3074" width="14.140625" style="0" customWidth="1"/>
    <col min="3075" max="3075" width="14.00390625" style="0" customWidth="1"/>
    <col min="3076" max="3076" width="13.7109375" style="0" customWidth="1"/>
    <col min="3077" max="3077" width="11.7109375" style="0" customWidth="1"/>
    <col min="3329" max="3329" width="31.57421875" style="0" customWidth="1"/>
    <col min="3330" max="3330" width="14.140625" style="0" customWidth="1"/>
    <col min="3331" max="3331" width="14.00390625" style="0" customWidth="1"/>
    <col min="3332" max="3332" width="13.7109375" style="0" customWidth="1"/>
    <col min="3333" max="3333" width="11.7109375" style="0" customWidth="1"/>
    <col min="3585" max="3585" width="31.57421875" style="0" customWidth="1"/>
    <col min="3586" max="3586" width="14.140625" style="0" customWidth="1"/>
    <col min="3587" max="3587" width="14.00390625" style="0" customWidth="1"/>
    <col min="3588" max="3588" width="13.7109375" style="0" customWidth="1"/>
    <col min="3589" max="3589" width="11.7109375" style="0" customWidth="1"/>
    <col min="3841" max="3841" width="31.57421875" style="0" customWidth="1"/>
    <col min="3842" max="3842" width="14.140625" style="0" customWidth="1"/>
    <col min="3843" max="3843" width="14.00390625" style="0" customWidth="1"/>
    <col min="3844" max="3844" width="13.7109375" style="0" customWidth="1"/>
    <col min="3845" max="3845" width="11.7109375" style="0" customWidth="1"/>
    <col min="4097" max="4097" width="31.57421875" style="0" customWidth="1"/>
    <col min="4098" max="4098" width="14.140625" style="0" customWidth="1"/>
    <col min="4099" max="4099" width="14.00390625" style="0" customWidth="1"/>
    <col min="4100" max="4100" width="13.7109375" style="0" customWidth="1"/>
    <col min="4101" max="4101" width="11.7109375" style="0" customWidth="1"/>
    <col min="4353" max="4353" width="31.57421875" style="0" customWidth="1"/>
    <col min="4354" max="4354" width="14.140625" style="0" customWidth="1"/>
    <col min="4355" max="4355" width="14.00390625" style="0" customWidth="1"/>
    <col min="4356" max="4356" width="13.7109375" style="0" customWidth="1"/>
    <col min="4357" max="4357" width="11.7109375" style="0" customWidth="1"/>
    <col min="4609" max="4609" width="31.57421875" style="0" customWidth="1"/>
    <col min="4610" max="4610" width="14.140625" style="0" customWidth="1"/>
    <col min="4611" max="4611" width="14.00390625" style="0" customWidth="1"/>
    <col min="4612" max="4612" width="13.7109375" style="0" customWidth="1"/>
    <col min="4613" max="4613" width="11.7109375" style="0" customWidth="1"/>
    <col min="4865" max="4865" width="31.57421875" style="0" customWidth="1"/>
    <col min="4866" max="4866" width="14.140625" style="0" customWidth="1"/>
    <col min="4867" max="4867" width="14.00390625" style="0" customWidth="1"/>
    <col min="4868" max="4868" width="13.7109375" style="0" customWidth="1"/>
    <col min="4869" max="4869" width="11.7109375" style="0" customWidth="1"/>
    <col min="5121" max="5121" width="31.57421875" style="0" customWidth="1"/>
    <col min="5122" max="5122" width="14.140625" style="0" customWidth="1"/>
    <col min="5123" max="5123" width="14.00390625" style="0" customWidth="1"/>
    <col min="5124" max="5124" width="13.7109375" style="0" customWidth="1"/>
    <col min="5125" max="5125" width="11.7109375" style="0" customWidth="1"/>
    <col min="5377" max="5377" width="31.57421875" style="0" customWidth="1"/>
    <col min="5378" max="5378" width="14.140625" style="0" customWidth="1"/>
    <col min="5379" max="5379" width="14.00390625" style="0" customWidth="1"/>
    <col min="5380" max="5380" width="13.7109375" style="0" customWidth="1"/>
    <col min="5381" max="5381" width="11.7109375" style="0" customWidth="1"/>
    <col min="5633" max="5633" width="31.57421875" style="0" customWidth="1"/>
    <col min="5634" max="5634" width="14.140625" style="0" customWidth="1"/>
    <col min="5635" max="5635" width="14.00390625" style="0" customWidth="1"/>
    <col min="5636" max="5636" width="13.7109375" style="0" customWidth="1"/>
    <col min="5637" max="5637" width="11.7109375" style="0" customWidth="1"/>
    <col min="5889" max="5889" width="31.57421875" style="0" customWidth="1"/>
    <col min="5890" max="5890" width="14.140625" style="0" customWidth="1"/>
    <col min="5891" max="5891" width="14.00390625" style="0" customWidth="1"/>
    <col min="5892" max="5892" width="13.7109375" style="0" customWidth="1"/>
    <col min="5893" max="5893" width="11.7109375" style="0" customWidth="1"/>
    <col min="6145" max="6145" width="31.57421875" style="0" customWidth="1"/>
    <col min="6146" max="6146" width="14.140625" style="0" customWidth="1"/>
    <col min="6147" max="6147" width="14.00390625" style="0" customWidth="1"/>
    <col min="6148" max="6148" width="13.7109375" style="0" customWidth="1"/>
    <col min="6149" max="6149" width="11.7109375" style="0" customWidth="1"/>
    <col min="6401" max="6401" width="31.57421875" style="0" customWidth="1"/>
    <col min="6402" max="6402" width="14.140625" style="0" customWidth="1"/>
    <col min="6403" max="6403" width="14.00390625" style="0" customWidth="1"/>
    <col min="6404" max="6404" width="13.7109375" style="0" customWidth="1"/>
    <col min="6405" max="6405" width="11.7109375" style="0" customWidth="1"/>
    <col min="6657" max="6657" width="31.57421875" style="0" customWidth="1"/>
    <col min="6658" max="6658" width="14.140625" style="0" customWidth="1"/>
    <col min="6659" max="6659" width="14.00390625" style="0" customWidth="1"/>
    <col min="6660" max="6660" width="13.7109375" style="0" customWidth="1"/>
    <col min="6661" max="6661" width="11.7109375" style="0" customWidth="1"/>
    <col min="6913" max="6913" width="31.57421875" style="0" customWidth="1"/>
    <col min="6914" max="6914" width="14.140625" style="0" customWidth="1"/>
    <col min="6915" max="6915" width="14.00390625" style="0" customWidth="1"/>
    <col min="6916" max="6916" width="13.7109375" style="0" customWidth="1"/>
    <col min="6917" max="6917" width="11.7109375" style="0" customWidth="1"/>
    <col min="7169" max="7169" width="31.57421875" style="0" customWidth="1"/>
    <col min="7170" max="7170" width="14.140625" style="0" customWidth="1"/>
    <col min="7171" max="7171" width="14.00390625" style="0" customWidth="1"/>
    <col min="7172" max="7172" width="13.7109375" style="0" customWidth="1"/>
    <col min="7173" max="7173" width="11.7109375" style="0" customWidth="1"/>
    <col min="7425" max="7425" width="31.57421875" style="0" customWidth="1"/>
    <col min="7426" max="7426" width="14.140625" style="0" customWidth="1"/>
    <col min="7427" max="7427" width="14.00390625" style="0" customWidth="1"/>
    <col min="7428" max="7428" width="13.7109375" style="0" customWidth="1"/>
    <col min="7429" max="7429" width="11.7109375" style="0" customWidth="1"/>
    <col min="7681" max="7681" width="31.57421875" style="0" customWidth="1"/>
    <col min="7682" max="7682" width="14.140625" style="0" customWidth="1"/>
    <col min="7683" max="7683" width="14.00390625" style="0" customWidth="1"/>
    <col min="7684" max="7684" width="13.7109375" style="0" customWidth="1"/>
    <col min="7685" max="7685" width="11.7109375" style="0" customWidth="1"/>
    <col min="7937" max="7937" width="31.57421875" style="0" customWidth="1"/>
    <col min="7938" max="7938" width="14.140625" style="0" customWidth="1"/>
    <col min="7939" max="7939" width="14.00390625" style="0" customWidth="1"/>
    <col min="7940" max="7940" width="13.7109375" style="0" customWidth="1"/>
    <col min="7941" max="7941" width="11.7109375" style="0" customWidth="1"/>
    <col min="8193" max="8193" width="31.57421875" style="0" customWidth="1"/>
    <col min="8194" max="8194" width="14.140625" style="0" customWidth="1"/>
    <col min="8195" max="8195" width="14.00390625" style="0" customWidth="1"/>
    <col min="8196" max="8196" width="13.7109375" style="0" customWidth="1"/>
    <col min="8197" max="8197" width="11.7109375" style="0" customWidth="1"/>
    <col min="8449" max="8449" width="31.57421875" style="0" customWidth="1"/>
    <col min="8450" max="8450" width="14.140625" style="0" customWidth="1"/>
    <col min="8451" max="8451" width="14.00390625" style="0" customWidth="1"/>
    <col min="8452" max="8452" width="13.7109375" style="0" customWidth="1"/>
    <col min="8453" max="8453" width="11.7109375" style="0" customWidth="1"/>
    <col min="8705" max="8705" width="31.57421875" style="0" customWidth="1"/>
    <col min="8706" max="8706" width="14.140625" style="0" customWidth="1"/>
    <col min="8707" max="8707" width="14.00390625" style="0" customWidth="1"/>
    <col min="8708" max="8708" width="13.7109375" style="0" customWidth="1"/>
    <col min="8709" max="8709" width="11.7109375" style="0" customWidth="1"/>
    <col min="8961" max="8961" width="31.57421875" style="0" customWidth="1"/>
    <col min="8962" max="8962" width="14.140625" style="0" customWidth="1"/>
    <col min="8963" max="8963" width="14.00390625" style="0" customWidth="1"/>
    <col min="8964" max="8964" width="13.7109375" style="0" customWidth="1"/>
    <col min="8965" max="8965" width="11.7109375" style="0" customWidth="1"/>
    <col min="9217" max="9217" width="31.57421875" style="0" customWidth="1"/>
    <col min="9218" max="9218" width="14.140625" style="0" customWidth="1"/>
    <col min="9219" max="9219" width="14.00390625" style="0" customWidth="1"/>
    <col min="9220" max="9220" width="13.7109375" style="0" customWidth="1"/>
    <col min="9221" max="9221" width="11.7109375" style="0" customWidth="1"/>
    <col min="9473" max="9473" width="31.57421875" style="0" customWidth="1"/>
    <col min="9474" max="9474" width="14.140625" style="0" customWidth="1"/>
    <col min="9475" max="9475" width="14.00390625" style="0" customWidth="1"/>
    <col min="9476" max="9476" width="13.7109375" style="0" customWidth="1"/>
    <col min="9477" max="9477" width="11.7109375" style="0" customWidth="1"/>
    <col min="9729" max="9729" width="31.57421875" style="0" customWidth="1"/>
    <col min="9730" max="9730" width="14.140625" style="0" customWidth="1"/>
    <col min="9731" max="9731" width="14.00390625" style="0" customWidth="1"/>
    <col min="9732" max="9732" width="13.7109375" style="0" customWidth="1"/>
    <col min="9733" max="9733" width="11.7109375" style="0" customWidth="1"/>
    <col min="9985" max="9985" width="31.57421875" style="0" customWidth="1"/>
    <col min="9986" max="9986" width="14.140625" style="0" customWidth="1"/>
    <col min="9987" max="9987" width="14.00390625" style="0" customWidth="1"/>
    <col min="9988" max="9988" width="13.7109375" style="0" customWidth="1"/>
    <col min="9989" max="9989" width="11.7109375" style="0" customWidth="1"/>
    <col min="10241" max="10241" width="31.57421875" style="0" customWidth="1"/>
    <col min="10242" max="10242" width="14.140625" style="0" customWidth="1"/>
    <col min="10243" max="10243" width="14.00390625" style="0" customWidth="1"/>
    <col min="10244" max="10244" width="13.7109375" style="0" customWidth="1"/>
    <col min="10245" max="10245" width="11.7109375" style="0" customWidth="1"/>
    <col min="10497" max="10497" width="31.57421875" style="0" customWidth="1"/>
    <col min="10498" max="10498" width="14.140625" style="0" customWidth="1"/>
    <col min="10499" max="10499" width="14.00390625" style="0" customWidth="1"/>
    <col min="10500" max="10500" width="13.7109375" style="0" customWidth="1"/>
    <col min="10501" max="10501" width="11.7109375" style="0" customWidth="1"/>
    <col min="10753" max="10753" width="31.57421875" style="0" customWidth="1"/>
    <col min="10754" max="10754" width="14.140625" style="0" customWidth="1"/>
    <col min="10755" max="10755" width="14.00390625" style="0" customWidth="1"/>
    <col min="10756" max="10756" width="13.7109375" style="0" customWidth="1"/>
    <col min="10757" max="10757" width="11.7109375" style="0" customWidth="1"/>
    <col min="11009" max="11009" width="31.57421875" style="0" customWidth="1"/>
    <col min="11010" max="11010" width="14.140625" style="0" customWidth="1"/>
    <col min="11011" max="11011" width="14.00390625" style="0" customWidth="1"/>
    <col min="11012" max="11012" width="13.7109375" style="0" customWidth="1"/>
    <col min="11013" max="11013" width="11.7109375" style="0" customWidth="1"/>
    <col min="11265" max="11265" width="31.57421875" style="0" customWidth="1"/>
    <col min="11266" max="11266" width="14.140625" style="0" customWidth="1"/>
    <col min="11267" max="11267" width="14.00390625" style="0" customWidth="1"/>
    <col min="11268" max="11268" width="13.7109375" style="0" customWidth="1"/>
    <col min="11269" max="11269" width="11.7109375" style="0" customWidth="1"/>
    <col min="11521" max="11521" width="31.57421875" style="0" customWidth="1"/>
    <col min="11522" max="11522" width="14.140625" style="0" customWidth="1"/>
    <col min="11523" max="11523" width="14.00390625" style="0" customWidth="1"/>
    <col min="11524" max="11524" width="13.7109375" style="0" customWidth="1"/>
    <col min="11525" max="11525" width="11.7109375" style="0" customWidth="1"/>
    <col min="11777" max="11777" width="31.57421875" style="0" customWidth="1"/>
    <col min="11778" max="11778" width="14.140625" style="0" customWidth="1"/>
    <col min="11779" max="11779" width="14.00390625" style="0" customWidth="1"/>
    <col min="11780" max="11780" width="13.7109375" style="0" customWidth="1"/>
    <col min="11781" max="11781" width="11.7109375" style="0" customWidth="1"/>
    <col min="12033" max="12033" width="31.57421875" style="0" customWidth="1"/>
    <col min="12034" max="12034" width="14.140625" style="0" customWidth="1"/>
    <col min="12035" max="12035" width="14.00390625" style="0" customWidth="1"/>
    <col min="12036" max="12036" width="13.7109375" style="0" customWidth="1"/>
    <col min="12037" max="12037" width="11.7109375" style="0" customWidth="1"/>
    <col min="12289" max="12289" width="31.57421875" style="0" customWidth="1"/>
    <col min="12290" max="12290" width="14.140625" style="0" customWidth="1"/>
    <col min="12291" max="12291" width="14.00390625" style="0" customWidth="1"/>
    <col min="12292" max="12292" width="13.7109375" style="0" customWidth="1"/>
    <col min="12293" max="12293" width="11.7109375" style="0" customWidth="1"/>
    <col min="12545" max="12545" width="31.57421875" style="0" customWidth="1"/>
    <col min="12546" max="12546" width="14.140625" style="0" customWidth="1"/>
    <col min="12547" max="12547" width="14.00390625" style="0" customWidth="1"/>
    <col min="12548" max="12548" width="13.7109375" style="0" customWidth="1"/>
    <col min="12549" max="12549" width="11.7109375" style="0" customWidth="1"/>
    <col min="12801" max="12801" width="31.57421875" style="0" customWidth="1"/>
    <col min="12802" max="12802" width="14.140625" style="0" customWidth="1"/>
    <col min="12803" max="12803" width="14.00390625" style="0" customWidth="1"/>
    <col min="12804" max="12804" width="13.7109375" style="0" customWidth="1"/>
    <col min="12805" max="12805" width="11.7109375" style="0" customWidth="1"/>
    <col min="13057" max="13057" width="31.57421875" style="0" customWidth="1"/>
    <col min="13058" max="13058" width="14.140625" style="0" customWidth="1"/>
    <col min="13059" max="13059" width="14.00390625" style="0" customWidth="1"/>
    <col min="13060" max="13060" width="13.7109375" style="0" customWidth="1"/>
    <col min="13061" max="13061" width="11.7109375" style="0" customWidth="1"/>
    <col min="13313" max="13313" width="31.57421875" style="0" customWidth="1"/>
    <col min="13314" max="13314" width="14.140625" style="0" customWidth="1"/>
    <col min="13315" max="13315" width="14.00390625" style="0" customWidth="1"/>
    <col min="13316" max="13316" width="13.7109375" style="0" customWidth="1"/>
    <col min="13317" max="13317" width="11.7109375" style="0" customWidth="1"/>
    <col min="13569" max="13569" width="31.57421875" style="0" customWidth="1"/>
    <col min="13570" max="13570" width="14.140625" style="0" customWidth="1"/>
    <col min="13571" max="13571" width="14.00390625" style="0" customWidth="1"/>
    <col min="13572" max="13572" width="13.7109375" style="0" customWidth="1"/>
    <col min="13573" max="13573" width="11.7109375" style="0" customWidth="1"/>
    <col min="13825" max="13825" width="31.57421875" style="0" customWidth="1"/>
    <col min="13826" max="13826" width="14.140625" style="0" customWidth="1"/>
    <col min="13827" max="13827" width="14.00390625" style="0" customWidth="1"/>
    <col min="13828" max="13828" width="13.7109375" style="0" customWidth="1"/>
    <col min="13829" max="13829" width="11.7109375" style="0" customWidth="1"/>
    <col min="14081" max="14081" width="31.57421875" style="0" customWidth="1"/>
    <col min="14082" max="14082" width="14.140625" style="0" customWidth="1"/>
    <col min="14083" max="14083" width="14.00390625" style="0" customWidth="1"/>
    <col min="14084" max="14084" width="13.7109375" style="0" customWidth="1"/>
    <col min="14085" max="14085" width="11.7109375" style="0" customWidth="1"/>
    <col min="14337" max="14337" width="31.57421875" style="0" customWidth="1"/>
    <col min="14338" max="14338" width="14.140625" style="0" customWidth="1"/>
    <col min="14339" max="14339" width="14.00390625" style="0" customWidth="1"/>
    <col min="14340" max="14340" width="13.7109375" style="0" customWidth="1"/>
    <col min="14341" max="14341" width="11.7109375" style="0" customWidth="1"/>
    <col min="14593" max="14593" width="31.57421875" style="0" customWidth="1"/>
    <col min="14594" max="14594" width="14.140625" style="0" customWidth="1"/>
    <col min="14595" max="14595" width="14.00390625" style="0" customWidth="1"/>
    <col min="14596" max="14596" width="13.7109375" style="0" customWidth="1"/>
    <col min="14597" max="14597" width="11.7109375" style="0" customWidth="1"/>
    <col min="14849" max="14849" width="31.57421875" style="0" customWidth="1"/>
    <col min="14850" max="14850" width="14.140625" style="0" customWidth="1"/>
    <col min="14851" max="14851" width="14.00390625" style="0" customWidth="1"/>
    <col min="14852" max="14852" width="13.7109375" style="0" customWidth="1"/>
    <col min="14853" max="14853" width="11.7109375" style="0" customWidth="1"/>
    <col min="15105" max="15105" width="31.57421875" style="0" customWidth="1"/>
    <col min="15106" max="15106" width="14.140625" style="0" customWidth="1"/>
    <col min="15107" max="15107" width="14.00390625" style="0" customWidth="1"/>
    <col min="15108" max="15108" width="13.7109375" style="0" customWidth="1"/>
    <col min="15109" max="15109" width="11.7109375" style="0" customWidth="1"/>
    <col min="15361" max="15361" width="31.57421875" style="0" customWidth="1"/>
    <col min="15362" max="15362" width="14.140625" style="0" customWidth="1"/>
    <col min="15363" max="15363" width="14.00390625" style="0" customWidth="1"/>
    <col min="15364" max="15364" width="13.7109375" style="0" customWidth="1"/>
    <col min="15365" max="15365" width="11.7109375" style="0" customWidth="1"/>
    <col min="15617" max="15617" width="31.57421875" style="0" customWidth="1"/>
    <col min="15618" max="15618" width="14.140625" style="0" customWidth="1"/>
    <col min="15619" max="15619" width="14.00390625" style="0" customWidth="1"/>
    <col min="15620" max="15620" width="13.7109375" style="0" customWidth="1"/>
    <col min="15621" max="15621" width="11.7109375" style="0" customWidth="1"/>
    <col min="15873" max="15873" width="31.57421875" style="0" customWidth="1"/>
    <col min="15874" max="15874" width="14.140625" style="0" customWidth="1"/>
    <col min="15875" max="15875" width="14.00390625" style="0" customWidth="1"/>
    <col min="15876" max="15876" width="13.7109375" style="0" customWidth="1"/>
    <col min="15877" max="15877" width="11.7109375" style="0" customWidth="1"/>
    <col min="16129" max="16129" width="31.57421875" style="0" customWidth="1"/>
    <col min="16130" max="16130" width="14.140625" style="0" customWidth="1"/>
    <col min="16131" max="16131" width="14.00390625" style="0" customWidth="1"/>
    <col min="16132" max="16132" width="13.7109375" style="0" customWidth="1"/>
    <col min="16133" max="16133" width="11.7109375" style="0" customWidth="1"/>
  </cols>
  <sheetData>
    <row r="1" spans="1:5" ht="15">
      <c r="A1" s="126" t="s">
        <v>0</v>
      </c>
      <c r="B1" s="181" t="str">
        <f>+'Budget details'!C1</f>
        <v>o</v>
      </c>
      <c r="E1" s="45"/>
    </row>
    <row r="2" spans="1:5" ht="15">
      <c r="A2" s="126" t="s">
        <v>2</v>
      </c>
      <c r="B2" s="181" t="str">
        <f>+'Budget details'!C2</f>
        <v>insert name leading org</v>
      </c>
      <c r="C2" s="186" t="s">
        <v>4</v>
      </c>
      <c r="E2" s="45"/>
    </row>
    <row r="3" spans="1:5" ht="15">
      <c r="A3" s="126" t="s">
        <v>5</v>
      </c>
      <c r="B3" s="181" t="str">
        <f>+'Budget details'!C3</f>
        <v>insert name partner 1</v>
      </c>
      <c r="C3" s="186" t="s">
        <v>4</v>
      </c>
      <c r="E3" s="45"/>
    </row>
    <row r="4" spans="1:5" ht="15">
      <c r="A4" s="126" t="s">
        <v>7</v>
      </c>
      <c r="B4" s="181" t="str">
        <f>+'Budget details'!C4</f>
        <v>insert name partner 2</v>
      </c>
      <c r="C4" s="186" t="s">
        <v>4</v>
      </c>
      <c r="E4" s="45"/>
    </row>
    <row r="5" spans="1:5" ht="15">
      <c r="A5" s="126" t="s">
        <v>9</v>
      </c>
      <c r="B5" s="181" t="str">
        <f>+'Budget details'!C5</f>
        <v>insert name partner 3</v>
      </c>
      <c r="C5" s="186" t="s">
        <v>4</v>
      </c>
      <c r="E5" s="45"/>
    </row>
    <row r="6" spans="1:5" ht="15">
      <c r="A6" s="126" t="s">
        <v>11</v>
      </c>
      <c r="B6" s="181" t="str">
        <f>+'Budget details'!C6</f>
        <v>insert name partner 4</v>
      </c>
      <c r="C6" s="186" t="s">
        <v>4</v>
      </c>
      <c r="E6" s="45"/>
    </row>
    <row r="7" spans="1:5" ht="15">
      <c r="A7" s="126" t="s">
        <v>13</v>
      </c>
      <c r="B7" s="181" t="str">
        <f>+'Budget details'!C7</f>
        <v>insert name partner 5</v>
      </c>
      <c r="C7" s="186" t="s">
        <v>4</v>
      </c>
      <c r="E7" s="45"/>
    </row>
    <row r="8" spans="1:5" ht="15">
      <c r="A8" s="126" t="s">
        <v>15</v>
      </c>
      <c r="B8" s="181" t="str">
        <f>+'Budget details'!C8</f>
        <v>insert name partner 6</v>
      </c>
      <c r="C8" s="186" t="s">
        <v>4</v>
      </c>
      <c r="E8" s="45"/>
    </row>
    <row r="9" spans="1:4" ht="15">
      <c r="A9" s="13"/>
      <c r="B9" s="46"/>
      <c r="C9" s="47"/>
      <c r="D9" s="48"/>
    </row>
    <row r="10" spans="1:5" ht="15">
      <c r="A10" s="201" t="s">
        <v>81</v>
      </c>
      <c r="B10" s="201"/>
      <c r="C10" s="201"/>
      <c r="D10" s="201"/>
      <c r="E10" s="201"/>
    </row>
    <row r="12" spans="1:5" s="78" customFormat="1" ht="30" customHeight="1">
      <c r="A12" s="76"/>
      <c r="B12" s="77" t="s">
        <v>82</v>
      </c>
      <c r="C12" s="77" t="s">
        <v>83</v>
      </c>
      <c r="D12" s="77" t="s">
        <v>84</v>
      </c>
      <c r="E12" s="77" t="s">
        <v>85</v>
      </c>
    </row>
    <row r="13" spans="1:5" s="81" customFormat="1" ht="15">
      <c r="A13" s="79" t="s">
        <v>86</v>
      </c>
      <c r="B13" s="80">
        <f>+'Budget details'!F24</f>
        <v>0</v>
      </c>
      <c r="C13" s="80">
        <f>+'Budget details'!G24</f>
        <v>0</v>
      </c>
      <c r="D13" s="80">
        <f>+'Budget details'!H24</f>
        <v>0</v>
      </c>
      <c r="E13" s="80">
        <f>_xlfn.IFERROR(D13/D20,0)</f>
        <v>0</v>
      </c>
    </row>
    <row r="14" spans="1:5" s="81" customFormat="1" ht="15">
      <c r="A14" s="82" t="s">
        <v>87</v>
      </c>
      <c r="B14" s="80">
        <f>+'Budget details'!F35</f>
        <v>0</v>
      </c>
      <c r="C14" s="80">
        <f>+'Budget details'!G35</f>
        <v>0</v>
      </c>
      <c r="D14" s="80">
        <f>+'Budget details'!H35</f>
        <v>0</v>
      </c>
      <c r="E14" s="80">
        <f aca="true" t="shared" si="0" ref="E14:E19">_xlfn.IFERROR(D14/D21,0)</f>
        <v>0</v>
      </c>
    </row>
    <row r="15" spans="1:5" s="81" customFormat="1" ht="15">
      <c r="A15" s="82" t="s">
        <v>88</v>
      </c>
      <c r="B15" s="80">
        <f>'Budget details'!F48</f>
        <v>0</v>
      </c>
      <c r="C15" s="80">
        <f>'Budget details'!G48</f>
        <v>0</v>
      </c>
      <c r="D15" s="80">
        <f>'Budget details'!H48</f>
        <v>0</v>
      </c>
      <c r="E15" s="80">
        <f t="shared" si="0"/>
        <v>0</v>
      </c>
    </row>
    <row r="16" spans="1:5" s="81" customFormat="1" ht="15">
      <c r="A16" s="82" t="s">
        <v>89</v>
      </c>
      <c r="B16" s="80">
        <f>'Budget details'!F61</f>
        <v>0</v>
      </c>
      <c r="C16" s="80">
        <f>'Budget details'!G61</f>
        <v>0</v>
      </c>
      <c r="D16" s="80">
        <f>'Budget details'!H61</f>
        <v>0</v>
      </c>
      <c r="E16" s="80">
        <f t="shared" si="0"/>
        <v>0</v>
      </c>
    </row>
    <row r="17" spans="1:5" s="81" customFormat="1" ht="15">
      <c r="A17" s="82" t="s">
        <v>90</v>
      </c>
      <c r="B17" s="80">
        <f>'Budget details'!F77</f>
        <v>0</v>
      </c>
      <c r="C17" s="80">
        <f>'Budget details'!G77</f>
        <v>0</v>
      </c>
      <c r="D17" s="80">
        <f>'Budget details'!H77</f>
        <v>0</v>
      </c>
      <c r="E17" s="80">
        <f t="shared" si="0"/>
        <v>0</v>
      </c>
    </row>
    <row r="18" spans="1:5" s="81" customFormat="1" ht="15">
      <c r="A18" s="82" t="s">
        <v>91</v>
      </c>
      <c r="B18" s="80">
        <f>'Budget details'!F90</f>
        <v>0</v>
      </c>
      <c r="C18" s="80">
        <f>'Budget details'!G90</f>
        <v>0</v>
      </c>
      <c r="D18" s="80">
        <f>'Budget details'!H90</f>
        <v>0</v>
      </c>
      <c r="E18" s="80">
        <f t="shared" si="0"/>
        <v>0</v>
      </c>
    </row>
    <row r="19" spans="1:5" s="81" customFormat="1" ht="15">
      <c r="A19" s="82" t="s">
        <v>57</v>
      </c>
      <c r="B19" s="80">
        <f>'Budget details'!F103</f>
        <v>0</v>
      </c>
      <c r="C19" s="80">
        <f>'Budget details'!G103</f>
        <v>0</v>
      </c>
      <c r="D19" s="80">
        <f>'Budget details'!H103</f>
        <v>0</v>
      </c>
      <c r="E19" s="80">
        <f t="shared" si="0"/>
        <v>0</v>
      </c>
    </row>
    <row r="20" spans="1:5" s="81" customFormat="1" ht="15">
      <c r="A20" s="83" t="s">
        <v>92</v>
      </c>
      <c r="B20" s="84">
        <f>SUM(B13:B19)</f>
        <v>0</v>
      </c>
      <c r="C20" s="84">
        <f>SUM(C13:C19)</f>
        <v>0</v>
      </c>
      <c r="D20" s="84">
        <f>SUM(D13:D19)</f>
        <v>0</v>
      </c>
      <c r="E20" s="84">
        <f>_xlfn.IFERROR(D20/D20,0)</f>
        <v>0</v>
      </c>
    </row>
    <row r="22" ht="15">
      <c r="A22" s="28" t="s">
        <v>93</v>
      </c>
    </row>
    <row r="24" spans="1:2" ht="15">
      <c r="A24" s="172" t="s">
        <v>94</v>
      </c>
      <c r="B24" s="172"/>
    </row>
    <row r="25" spans="1:2" ht="15">
      <c r="A25" t="s">
        <v>95</v>
      </c>
      <c r="B25" s="173" t="s">
        <v>96</v>
      </c>
    </row>
    <row r="26" spans="1:2" ht="15">
      <c r="A26" t="s">
        <v>5</v>
      </c>
      <c r="B26" s="173" t="s">
        <v>97</v>
      </c>
    </row>
    <row r="27" spans="1:2" ht="15">
      <c r="A27" t="s">
        <v>98</v>
      </c>
      <c r="B27" s="173" t="s">
        <v>99</v>
      </c>
    </row>
    <row r="28" spans="1:2" ht="15">
      <c r="A28" t="s">
        <v>9</v>
      </c>
      <c r="B28" s="173" t="s">
        <v>100</v>
      </c>
    </row>
    <row r="29" spans="1:2" ht="15">
      <c r="A29" t="s">
        <v>11</v>
      </c>
      <c r="B29" s="173" t="s">
        <v>101</v>
      </c>
    </row>
    <row r="30" spans="1:2" ht="15">
      <c r="A30" t="s">
        <v>13</v>
      </c>
      <c r="B30" s="173" t="s">
        <v>102</v>
      </c>
    </row>
    <row r="31" spans="1:2" ht="15">
      <c r="A31" t="s">
        <v>15</v>
      </c>
      <c r="B31" s="173" t="s">
        <v>103</v>
      </c>
    </row>
  </sheetData>
  <mergeCells count="1">
    <mergeCell ref="A10:E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8000860214233"/>
  </sheetPr>
  <dimension ref="A1:M53"/>
  <sheetViews>
    <sheetView zoomScale="70" zoomScaleNormal="70" workbookViewId="0" topLeftCell="A1">
      <selection activeCell="B14" sqref="B14"/>
    </sheetView>
  </sheetViews>
  <sheetFormatPr defaultColWidth="9.140625" defaultRowHeight="15"/>
  <cols>
    <col min="1" max="1" width="41.140625" style="29" bestFit="1" customWidth="1"/>
    <col min="2" max="13" width="15.140625" style="29" customWidth="1"/>
    <col min="14" max="256" width="9.00390625" style="29" customWidth="1"/>
    <col min="257" max="257" width="41.140625" style="29" bestFit="1" customWidth="1"/>
    <col min="258" max="266" width="12.7109375" style="29" customWidth="1"/>
    <col min="267" max="267" width="10.00390625" style="29" customWidth="1"/>
    <col min="268" max="268" width="9.00390625" style="29" customWidth="1"/>
    <col min="269" max="269" width="11.00390625" style="29" customWidth="1"/>
    <col min="270" max="512" width="9.00390625" style="29" customWidth="1"/>
    <col min="513" max="513" width="41.140625" style="29" bestFit="1" customWidth="1"/>
    <col min="514" max="522" width="12.7109375" style="29" customWidth="1"/>
    <col min="523" max="523" width="10.00390625" style="29" customWidth="1"/>
    <col min="524" max="524" width="9.00390625" style="29" customWidth="1"/>
    <col min="525" max="525" width="11.00390625" style="29" customWidth="1"/>
    <col min="526" max="768" width="9.00390625" style="29" customWidth="1"/>
    <col min="769" max="769" width="41.140625" style="29" bestFit="1" customWidth="1"/>
    <col min="770" max="778" width="12.7109375" style="29" customWidth="1"/>
    <col min="779" max="779" width="10.00390625" style="29" customWidth="1"/>
    <col min="780" max="780" width="9.00390625" style="29" customWidth="1"/>
    <col min="781" max="781" width="11.00390625" style="29" customWidth="1"/>
    <col min="782" max="1024" width="9.00390625" style="29" customWidth="1"/>
    <col min="1025" max="1025" width="41.140625" style="29" bestFit="1" customWidth="1"/>
    <col min="1026" max="1034" width="12.7109375" style="29" customWidth="1"/>
    <col min="1035" max="1035" width="10.00390625" style="29" customWidth="1"/>
    <col min="1036" max="1036" width="9.00390625" style="29" customWidth="1"/>
    <col min="1037" max="1037" width="11.00390625" style="29" customWidth="1"/>
    <col min="1038" max="1280" width="9.00390625" style="29" customWidth="1"/>
    <col min="1281" max="1281" width="41.140625" style="29" bestFit="1" customWidth="1"/>
    <col min="1282" max="1290" width="12.7109375" style="29" customWidth="1"/>
    <col min="1291" max="1291" width="10.00390625" style="29" customWidth="1"/>
    <col min="1292" max="1292" width="9.00390625" style="29" customWidth="1"/>
    <col min="1293" max="1293" width="11.00390625" style="29" customWidth="1"/>
    <col min="1294" max="1536" width="9.00390625" style="29" customWidth="1"/>
    <col min="1537" max="1537" width="41.140625" style="29" bestFit="1" customWidth="1"/>
    <col min="1538" max="1546" width="12.7109375" style="29" customWidth="1"/>
    <col min="1547" max="1547" width="10.00390625" style="29" customWidth="1"/>
    <col min="1548" max="1548" width="9.00390625" style="29" customWidth="1"/>
    <col min="1549" max="1549" width="11.00390625" style="29" customWidth="1"/>
    <col min="1550" max="1792" width="9.00390625" style="29" customWidth="1"/>
    <col min="1793" max="1793" width="41.140625" style="29" bestFit="1" customWidth="1"/>
    <col min="1794" max="1802" width="12.7109375" style="29" customWidth="1"/>
    <col min="1803" max="1803" width="10.00390625" style="29" customWidth="1"/>
    <col min="1804" max="1804" width="9.00390625" style="29" customWidth="1"/>
    <col min="1805" max="1805" width="11.00390625" style="29" customWidth="1"/>
    <col min="1806" max="2048" width="9.00390625" style="29" customWidth="1"/>
    <col min="2049" max="2049" width="41.140625" style="29" bestFit="1" customWidth="1"/>
    <col min="2050" max="2058" width="12.7109375" style="29" customWidth="1"/>
    <col min="2059" max="2059" width="10.00390625" style="29" customWidth="1"/>
    <col min="2060" max="2060" width="9.00390625" style="29" customWidth="1"/>
    <col min="2061" max="2061" width="11.00390625" style="29" customWidth="1"/>
    <col min="2062" max="2304" width="9.00390625" style="29" customWidth="1"/>
    <col min="2305" max="2305" width="41.140625" style="29" bestFit="1" customWidth="1"/>
    <col min="2306" max="2314" width="12.7109375" style="29" customWidth="1"/>
    <col min="2315" max="2315" width="10.00390625" style="29" customWidth="1"/>
    <col min="2316" max="2316" width="9.00390625" style="29" customWidth="1"/>
    <col min="2317" max="2317" width="11.00390625" style="29" customWidth="1"/>
    <col min="2318" max="2560" width="9.00390625" style="29" customWidth="1"/>
    <col min="2561" max="2561" width="41.140625" style="29" bestFit="1" customWidth="1"/>
    <col min="2562" max="2570" width="12.7109375" style="29" customWidth="1"/>
    <col min="2571" max="2571" width="10.00390625" style="29" customWidth="1"/>
    <col min="2572" max="2572" width="9.00390625" style="29" customWidth="1"/>
    <col min="2573" max="2573" width="11.00390625" style="29" customWidth="1"/>
    <col min="2574" max="2816" width="9.00390625" style="29" customWidth="1"/>
    <col min="2817" max="2817" width="41.140625" style="29" bestFit="1" customWidth="1"/>
    <col min="2818" max="2826" width="12.7109375" style="29" customWidth="1"/>
    <col min="2827" max="2827" width="10.00390625" style="29" customWidth="1"/>
    <col min="2828" max="2828" width="9.00390625" style="29" customWidth="1"/>
    <col min="2829" max="2829" width="11.00390625" style="29" customWidth="1"/>
    <col min="2830" max="3072" width="9.00390625" style="29" customWidth="1"/>
    <col min="3073" max="3073" width="41.140625" style="29" bestFit="1" customWidth="1"/>
    <col min="3074" max="3082" width="12.7109375" style="29" customWidth="1"/>
    <col min="3083" max="3083" width="10.00390625" style="29" customWidth="1"/>
    <col min="3084" max="3084" width="9.00390625" style="29" customWidth="1"/>
    <col min="3085" max="3085" width="11.00390625" style="29" customWidth="1"/>
    <col min="3086" max="3328" width="9.00390625" style="29" customWidth="1"/>
    <col min="3329" max="3329" width="41.140625" style="29" bestFit="1" customWidth="1"/>
    <col min="3330" max="3338" width="12.7109375" style="29" customWidth="1"/>
    <col min="3339" max="3339" width="10.00390625" style="29" customWidth="1"/>
    <col min="3340" max="3340" width="9.00390625" style="29" customWidth="1"/>
    <col min="3341" max="3341" width="11.00390625" style="29" customWidth="1"/>
    <col min="3342" max="3584" width="9.00390625" style="29" customWidth="1"/>
    <col min="3585" max="3585" width="41.140625" style="29" bestFit="1" customWidth="1"/>
    <col min="3586" max="3594" width="12.7109375" style="29" customWidth="1"/>
    <col min="3595" max="3595" width="10.00390625" style="29" customWidth="1"/>
    <col min="3596" max="3596" width="9.00390625" style="29" customWidth="1"/>
    <col min="3597" max="3597" width="11.00390625" style="29" customWidth="1"/>
    <col min="3598" max="3840" width="9.00390625" style="29" customWidth="1"/>
    <col min="3841" max="3841" width="41.140625" style="29" bestFit="1" customWidth="1"/>
    <col min="3842" max="3850" width="12.7109375" style="29" customWidth="1"/>
    <col min="3851" max="3851" width="10.00390625" style="29" customWidth="1"/>
    <col min="3852" max="3852" width="9.00390625" style="29" customWidth="1"/>
    <col min="3853" max="3853" width="11.00390625" style="29" customWidth="1"/>
    <col min="3854" max="4096" width="9.00390625" style="29" customWidth="1"/>
    <col min="4097" max="4097" width="41.140625" style="29" bestFit="1" customWidth="1"/>
    <col min="4098" max="4106" width="12.7109375" style="29" customWidth="1"/>
    <col min="4107" max="4107" width="10.00390625" style="29" customWidth="1"/>
    <col min="4108" max="4108" width="9.00390625" style="29" customWidth="1"/>
    <col min="4109" max="4109" width="11.00390625" style="29" customWidth="1"/>
    <col min="4110" max="4352" width="9.00390625" style="29" customWidth="1"/>
    <col min="4353" max="4353" width="41.140625" style="29" bestFit="1" customWidth="1"/>
    <col min="4354" max="4362" width="12.7109375" style="29" customWidth="1"/>
    <col min="4363" max="4363" width="10.00390625" style="29" customWidth="1"/>
    <col min="4364" max="4364" width="9.00390625" style="29" customWidth="1"/>
    <col min="4365" max="4365" width="11.00390625" style="29" customWidth="1"/>
    <col min="4366" max="4608" width="9.00390625" style="29" customWidth="1"/>
    <col min="4609" max="4609" width="41.140625" style="29" bestFit="1" customWidth="1"/>
    <col min="4610" max="4618" width="12.7109375" style="29" customWidth="1"/>
    <col min="4619" max="4619" width="10.00390625" style="29" customWidth="1"/>
    <col min="4620" max="4620" width="9.00390625" style="29" customWidth="1"/>
    <col min="4621" max="4621" width="11.00390625" style="29" customWidth="1"/>
    <col min="4622" max="4864" width="9.00390625" style="29" customWidth="1"/>
    <col min="4865" max="4865" width="41.140625" style="29" bestFit="1" customWidth="1"/>
    <col min="4866" max="4874" width="12.7109375" style="29" customWidth="1"/>
    <col min="4875" max="4875" width="10.00390625" style="29" customWidth="1"/>
    <col min="4876" max="4876" width="9.00390625" style="29" customWidth="1"/>
    <col min="4877" max="4877" width="11.00390625" style="29" customWidth="1"/>
    <col min="4878" max="5120" width="9.00390625" style="29" customWidth="1"/>
    <col min="5121" max="5121" width="41.140625" style="29" bestFit="1" customWidth="1"/>
    <col min="5122" max="5130" width="12.7109375" style="29" customWidth="1"/>
    <col min="5131" max="5131" width="10.00390625" style="29" customWidth="1"/>
    <col min="5132" max="5132" width="9.00390625" style="29" customWidth="1"/>
    <col min="5133" max="5133" width="11.00390625" style="29" customWidth="1"/>
    <col min="5134" max="5376" width="9.00390625" style="29" customWidth="1"/>
    <col min="5377" max="5377" width="41.140625" style="29" bestFit="1" customWidth="1"/>
    <col min="5378" max="5386" width="12.7109375" style="29" customWidth="1"/>
    <col min="5387" max="5387" width="10.00390625" style="29" customWidth="1"/>
    <col min="5388" max="5388" width="9.00390625" style="29" customWidth="1"/>
    <col min="5389" max="5389" width="11.00390625" style="29" customWidth="1"/>
    <col min="5390" max="5632" width="9.00390625" style="29" customWidth="1"/>
    <col min="5633" max="5633" width="41.140625" style="29" bestFit="1" customWidth="1"/>
    <col min="5634" max="5642" width="12.7109375" style="29" customWidth="1"/>
    <col min="5643" max="5643" width="10.00390625" style="29" customWidth="1"/>
    <col min="5644" max="5644" width="9.00390625" style="29" customWidth="1"/>
    <col min="5645" max="5645" width="11.00390625" style="29" customWidth="1"/>
    <col min="5646" max="5888" width="9.00390625" style="29" customWidth="1"/>
    <col min="5889" max="5889" width="41.140625" style="29" bestFit="1" customWidth="1"/>
    <col min="5890" max="5898" width="12.7109375" style="29" customWidth="1"/>
    <col min="5899" max="5899" width="10.00390625" style="29" customWidth="1"/>
    <col min="5900" max="5900" width="9.00390625" style="29" customWidth="1"/>
    <col min="5901" max="5901" width="11.00390625" style="29" customWidth="1"/>
    <col min="5902" max="6144" width="9.00390625" style="29" customWidth="1"/>
    <col min="6145" max="6145" width="41.140625" style="29" bestFit="1" customWidth="1"/>
    <col min="6146" max="6154" width="12.7109375" style="29" customWidth="1"/>
    <col min="6155" max="6155" width="10.00390625" style="29" customWidth="1"/>
    <col min="6156" max="6156" width="9.00390625" style="29" customWidth="1"/>
    <col min="6157" max="6157" width="11.00390625" style="29" customWidth="1"/>
    <col min="6158" max="6400" width="9.00390625" style="29" customWidth="1"/>
    <col min="6401" max="6401" width="41.140625" style="29" bestFit="1" customWidth="1"/>
    <col min="6402" max="6410" width="12.7109375" style="29" customWidth="1"/>
    <col min="6411" max="6411" width="10.00390625" style="29" customWidth="1"/>
    <col min="6412" max="6412" width="9.00390625" style="29" customWidth="1"/>
    <col min="6413" max="6413" width="11.00390625" style="29" customWidth="1"/>
    <col min="6414" max="6656" width="9.00390625" style="29" customWidth="1"/>
    <col min="6657" max="6657" width="41.140625" style="29" bestFit="1" customWidth="1"/>
    <col min="6658" max="6666" width="12.7109375" style="29" customWidth="1"/>
    <col min="6667" max="6667" width="10.00390625" style="29" customWidth="1"/>
    <col min="6668" max="6668" width="9.00390625" style="29" customWidth="1"/>
    <col min="6669" max="6669" width="11.00390625" style="29" customWidth="1"/>
    <col min="6670" max="6912" width="9.00390625" style="29" customWidth="1"/>
    <col min="6913" max="6913" width="41.140625" style="29" bestFit="1" customWidth="1"/>
    <col min="6914" max="6922" width="12.7109375" style="29" customWidth="1"/>
    <col min="6923" max="6923" width="10.00390625" style="29" customWidth="1"/>
    <col min="6924" max="6924" width="9.00390625" style="29" customWidth="1"/>
    <col min="6925" max="6925" width="11.00390625" style="29" customWidth="1"/>
    <col min="6926" max="7168" width="9.00390625" style="29" customWidth="1"/>
    <col min="7169" max="7169" width="41.140625" style="29" bestFit="1" customWidth="1"/>
    <col min="7170" max="7178" width="12.7109375" style="29" customWidth="1"/>
    <col min="7179" max="7179" width="10.00390625" style="29" customWidth="1"/>
    <col min="7180" max="7180" width="9.00390625" style="29" customWidth="1"/>
    <col min="7181" max="7181" width="11.00390625" style="29" customWidth="1"/>
    <col min="7182" max="7424" width="9.00390625" style="29" customWidth="1"/>
    <col min="7425" max="7425" width="41.140625" style="29" bestFit="1" customWidth="1"/>
    <col min="7426" max="7434" width="12.7109375" style="29" customWidth="1"/>
    <col min="7435" max="7435" width="10.00390625" style="29" customWidth="1"/>
    <col min="7436" max="7436" width="9.00390625" style="29" customWidth="1"/>
    <col min="7437" max="7437" width="11.00390625" style="29" customWidth="1"/>
    <col min="7438" max="7680" width="9.00390625" style="29" customWidth="1"/>
    <col min="7681" max="7681" width="41.140625" style="29" bestFit="1" customWidth="1"/>
    <col min="7682" max="7690" width="12.7109375" style="29" customWidth="1"/>
    <col min="7691" max="7691" width="10.00390625" style="29" customWidth="1"/>
    <col min="7692" max="7692" width="9.00390625" style="29" customWidth="1"/>
    <col min="7693" max="7693" width="11.00390625" style="29" customWidth="1"/>
    <col min="7694" max="7936" width="9.00390625" style="29" customWidth="1"/>
    <col min="7937" max="7937" width="41.140625" style="29" bestFit="1" customWidth="1"/>
    <col min="7938" max="7946" width="12.7109375" style="29" customWidth="1"/>
    <col min="7947" max="7947" width="10.00390625" style="29" customWidth="1"/>
    <col min="7948" max="7948" width="9.00390625" style="29" customWidth="1"/>
    <col min="7949" max="7949" width="11.00390625" style="29" customWidth="1"/>
    <col min="7950" max="8192" width="9.00390625" style="29" customWidth="1"/>
    <col min="8193" max="8193" width="41.140625" style="29" bestFit="1" customWidth="1"/>
    <col min="8194" max="8202" width="12.7109375" style="29" customWidth="1"/>
    <col min="8203" max="8203" width="10.00390625" style="29" customWidth="1"/>
    <col min="8204" max="8204" width="9.00390625" style="29" customWidth="1"/>
    <col min="8205" max="8205" width="11.00390625" style="29" customWidth="1"/>
    <col min="8206" max="8448" width="9.00390625" style="29" customWidth="1"/>
    <col min="8449" max="8449" width="41.140625" style="29" bestFit="1" customWidth="1"/>
    <col min="8450" max="8458" width="12.7109375" style="29" customWidth="1"/>
    <col min="8459" max="8459" width="10.00390625" style="29" customWidth="1"/>
    <col min="8460" max="8460" width="9.00390625" style="29" customWidth="1"/>
    <col min="8461" max="8461" width="11.00390625" style="29" customWidth="1"/>
    <col min="8462" max="8704" width="9.00390625" style="29" customWidth="1"/>
    <col min="8705" max="8705" width="41.140625" style="29" bestFit="1" customWidth="1"/>
    <col min="8706" max="8714" width="12.7109375" style="29" customWidth="1"/>
    <col min="8715" max="8715" width="10.00390625" style="29" customWidth="1"/>
    <col min="8716" max="8716" width="9.00390625" style="29" customWidth="1"/>
    <col min="8717" max="8717" width="11.00390625" style="29" customWidth="1"/>
    <col min="8718" max="8960" width="9.00390625" style="29" customWidth="1"/>
    <col min="8961" max="8961" width="41.140625" style="29" bestFit="1" customWidth="1"/>
    <col min="8962" max="8970" width="12.7109375" style="29" customWidth="1"/>
    <col min="8971" max="8971" width="10.00390625" style="29" customWidth="1"/>
    <col min="8972" max="8972" width="9.00390625" style="29" customWidth="1"/>
    <col min="8973" max="8973" width="11.00390625" style="29" customWidth="1"/>
    <col min="8974" max="9216" width="9.00390625" style="29" customWidth="1"/>
    <col min="9217" max="9217" width="41.140625" style="29" bestFit="1" customWidth="1"/>
    <col min="9218" max="9226" width="12.7109375" style="29" customWidth="1"/>
    <col min="9227" max="9227" width="10.00390625" style="29" customWidth="1"/>
    <col min="9228" max="9228" width="9.00390625" style="29" customWidth="1"/>
    <col min="9229" max="9229" width="11.00390625" style="29" customWidth="1"/>
    <col min="9230" max="9472" width="9.00390625" style="29" customWidth="1"/>
    <col min="9473" max="9473" width="41.140625" style="29" bestFit="1" customWidth="1"/>
    <col min="9474" max="9482" width="12.7109375" style="29" customWidth="1"/>
    <col min="9483" max="9483" width="10.00390625" style="29" customWidth="1"/>
    <col min="9484" max="9484" width="9.00390625" style="29" customWidth="1"/>
    <col min="9485" max="9485" width="11.00390625" style="29" customWidth="1"/>
    <col min="9486" max="9728" width="9.00390625" style="29" customWidth="1"/>
    <col min="9729" max="9729" width="41.140625" style="29" bestFit="1" customWidth="1"/>
    <col min="9730" max="9738" width="12.7109375" style="29" customWidth="1"/>
    <col min="9739" max="9739" width="10.00390625" style="29" customWidth="1"/>
    <col min="9740" max="9740" width="9.00390625" style="29" customWidth="1"/>
    <col min="9741" max="9741" width="11.00390625" style="29" customWidth="1"/>
    <col min="9742" max="9984" width="9.00390625" style="29" customWidth="1"/>
    <col min="9985" max="9985" width="41.140625" style="29" bestFit="1" customWidth="1"/>
    <col min="9986" max="9994" width="12.7109375" style="29" customWidth="1"/>
    <col min="9995" max="9995" width="10.00390625" style="29" customWidth="1"/>
    <col min="9996" max="9996" width="9.00390625" style="29" customWidth="1"/>
    <col min="9997" max="9997" width="11.00390625" style="29" customWidth="1"/>
    <col min="9998" max="10240" width="9.00390625" style="29" customWidth="1"/>
    <col min="10241" max="10241" width="41.140625" style="29" bestFit="1" customWidth="1"/>
    <col min="10242" max="10250" width="12.7109375" style="29" customWidth="1"/>
    <col min="10251" max="10251" width="10.00390625" style="29" customWidth="1"/>
    <col min="10252" max="10252" width="9.00390625" style="29" customWidth="1"/>
    <col min="10253" max="10253" width="11.00390625" style="29" customWidth="1"/>
    <col min="10254" max="10496" width="9.00390625" style="29" customWidth="1"/>
    <col min="10497" max="10497" width="41.140625" style="29" bestFit="1" customWidth="1"/>
    <col min="10498" max="10506" width="12.7109375" style="29" customWidth="1"/>
    <col min="10507" max="10507" width="10.00390625" style="29" customWidth="1"/>
    <col min="10508" max="10508" width="9.00390625" style="29" customWidth="1"/>
    <col min="10509" max="10509" width="11.00390625" style="29" customWidth="1"/>
    <col min="10510" max="10752" width="9.00390625" style="29" customWidth="1"/>
    <col min="10753" max="10753" width="41.140625" style="29" bestFit="1" customWidth="1"/>
    <col min="10754" max="10762" width="12.7109375" style="29" customWidth="1"/>
    <col min="10763" max="10763" width="10.00390625" style="29" customWidth="1"/>
    <col min="10764" max="10764" width="9.00390625" style="29" customWidth="1"/>
    <col min="10765" max="10765" width="11.00390625" style="29" customWidth="1"/>
    <col min="10766" max="11008" width="9.00390625" style="29" customWidth="1"/>
    <col min="11009" max="11009" width="41.140625" style="29" bestFit="1" customWidth="1"/>
    <col min="11010" max="11018" width="12.7109375" style="29" customWidth="1"/>
    <col min="11019" max="11019" width="10.00390625" style="29" customWidth="1"/>
    <col min="11020" max="11020" width="9.00390625" style="29" customWidth="1"/>
    <col min="11021" max="11021" width="11.00390625" style="29" customWidth="1"/>
    <col min="11022" max="11264" width="9.00390625" style="29" customWidth="1"/>
    <col min="11265" max="11265" width="41.140625" style="29" bestFit="1" customWidth="1"/>
    <col min="11266" max="11274" width="12.7109375" style="29" customWidth="1"/>
    <col min="11275" max="11275" width="10.00390625" style="29" customWidth="1"/>
    <col min="11276" max="11276" width="9.00390625" style="29" customWidth="1"/>
    <col min="11277" max="11277" width="11.00390625" style="29" customWidth="1"/>
    <col min="11278" max="11520" width="9.00390625" style="29" customWidth="1"/>
    <col min="11521" max="11521" width="41.140625" style="29" bestFit="1" customWidth="1"/>
    <col min="11522" max="11530" width="12.7109375" style="29" customWidth="1"/>
    <col min="11531" max="11531" width="10.00390625" style="29" customWidth="1"/>
    <col min="11532" max="11532" width="9.00390625" style="29" customWidth="1"/>
    <col min="11533" max="11533" width="11.00390625" style="29" customWidth="1"/>
    <col min="11534" max="11776" width="9.00390625" style="29" customWidth="1"/>
    <col min="11777" max="11777" width="41.140625" style="29" bestFit="1" customWidth="1"/>
    <col min="11778" max="11786" width="12.7109375" style="29" customWidth="1"/>
    <col min="11787" max="11787" width="10.00390625" style="29" customWidth="1"/>
    <col min="11788" max="11788" width="9.00390625" style="29" customWidth="1"/>
    <col min="11789" max="11789" width="11.00390625" style="29" customWidth="1"/>
    <col min="11790" max="12032" width="9.00390625" style="29" customWidth="1"/>
    <col min="12033" max="12033" width="41.140625" style="29" bestFit="1" customWidth="1"/>
    <col min="12034" max="12042" width="12.7109375" style="29" customWidth="1"/>
    <col min="12043" max="12043" width="10.00390625" style="29" customWidth="1"/>
    <col min="12044" max="12044" width="9.00390625" style="29" customWidth="1"/>
    <col min="12045" max="12045" width="11.00390625" style="29" customWidth="1"/>
    <col min="12046" max="12288" width="9.00390625" style="29" customWidth="1"/>
    <col min="12289" max="12289" width="41.140625" style="29" bestFit="1" customWidth="1"/>
    <col min="12290" max="12298" width="12.7109375" style="29" customWidth="1"/>
    <col min="12299" max="12299" width="10.00390625" style="29" customWidth="1"/>
    <col min="12300" max="12300" width="9.00390625" style="29" customWidth="1"/>
    <col min="12301" max="12301" width="11.00390625" style="29" customWidth="1"/>
    <col min="12302" max="12544" width="9.00390625" style="29" customWidth="1"/>
    <col min="12545" max="12545" width="41.140625" style="29" bestFit="1" customWidth="1"/>
    <col min="12546" max="12554" width="12.7109375" style="29" customWidth="1"/>
    <col min="12555" max="12555" width="10.00390625" style="29" customWidth="1"/>
    <col min="12556" max="12556" width="9.00390625" style="29" customWidth="1"/>
    <col min="12557" max="12557" width="11.00390625" style="29" customWidth="1"/>
    <col min="12558" max="12800" width="9.00390625" style="29" customWidth="1"/>
    <col min="12801" max="12801" width="41.140625" style="29" bestFit="1" customWidth="1"/>
    <col min="12802" max="12810" width="12.7109375" style="29" customWidth="1"/>
    <col min="12811" max="12811" width="10.00390625" style="29" customWidth="1"/>
    <col min="12812" max="12812" width="9.00390625" style="29" customWidth="1"/>
    <col min="12813" max="12813" width="11.00390625" style="29" customWidth="1"/>
    <col min="12814" max="13056" width="9.00390625" style="29" customWidth="1"/>
    <col min="13057" max="13057" width="41.140625" style="29" bestFit="1" customWidth="1"/>
    <col min="13058" max="13066" width="12.7109375" style="29" customWidth="1"/>
    <col min="13067" max="13067" width="10.00390625" style="29" customWidth="1"/>
    <col min="13068" max="13068" width="9.00390625" style="29" customWidth="1"/>
    <col min="13069" max="13069" width="11.00390625" style="29" customWidth="1"/>
    <col min="13070" max="13312" width="9.00390625" style="29" customWidth="1"/>
    <col min="13313" max="13313" width="41.140625" style="29" bestFit="1" customWidth="1"/>
    <col min="13314" max="13322" width="12.7109375" style="29" customWidth="1"/>
    <col min="13323" max="13323" width="10.00390625" style="29" customWidth="1"/>
    <col min="13324" max="13324" width="9.00390625" style="29" customWidth="1"/>
    <col min="13325" max="13325" width="11.00390625" style="29" customWidth="1"/>
    <col min="13326" max="13568" width="9.00390625" style="29" customWidth="1"/>
    <col min="13569" max="13569" width="41.140625" style="29" bestFit="1" customWidth="1"/>
    <col min="13570" max="13578" width="12.7109375" style="29" customWidth="1"/>
    <col min="13579" max="13579" width="10.00390625" style="29" customWidth="1"/>
    <col min="13580" max="13580" width="9.00390625" style="29" customWidth="1"/>
    <col min="13581" max="13581" width="11.00390625" style="29" customWidth="1"/>
    <col min="13582" max="13824" width="9.00390625" style="29" customWidth="1"/>
    <col min="13825" max="13825" width="41.140625" style="29" bestFit="1" customWidth="1"/>
    <col min="13826" max="13834" width="12.7109375" style="29" customWidth="1"/>
    <col min="13835" max="13835" width="10.00390625" style="29" customWidth="1"/>
    <col min="13836" max="13836" width="9.00390625" style="29" customWidth="1"/>
    <col min="13837" max="13837" width="11.00390625" style="29" customWidth="1"/>
    <col min="13838" max="14080" width="9.00390625" style="29" customWidth="1"/>
    <col min="14081" max="14081" width="41.140625" style="29" bestFit="1" customWidth="1"/>
    <col min="14082" max="14090" width="12.7109375" style="29" customWidth="1"/>
    <col min="14091" max="14091" width="10.00390625" style="29" customWidth="1"/>
    <col min="14092" max="14092" width="9.00390625" style="29" customWidth="1"/>
    <col min="14093" max="14093" width="11.00390625" style="29" customWidth="1"/>
    <col min="14094" max="14336" width="9.00390625" style="29" customWidth="1"/>
    <col min="14337" max="14337" width="41.140625" style="29" bestFit="1" customWidth="1"/>
    <col min="14338" max="14346" width="12.7109375" style="29" customWidth="1"/>
    <col min="14347" max="14347" width="10.00390625" style="29" customWidth="1"/>
    <col min="14348" max="14348" width="9.00390625" style="29" customWidth="1"/>
    <col min="14349" max="14349" width="11.00390625" style="29" customWidth="1"/>
    <col min="14350" max="14592" width="9.00390625" style="29" customWidth="1"/>
    <col min="14593" max="14593" width="41.140625" style="29" bestFit="1" customWidth="1"/>
    <col min="14594" max="14602" width="12.7109375" style="29" customWidth="1"/>
    <col min="14603" max="14603" width="10.00390625" style="29" customWidth="1"/>
    <col min="14604" max="14604" width="9.00390625" style="29" customWidth="1"/>
    <col min="14605" max="14605" width="11.00390625" style="29" customWidth="1"/>
    <col min="14606" max="14848" width="9.00390625" style="29" customWidth="1"/>
    <col min="14849" max="14849" width="41.140625" style="29" bestFit="1" customWidth="1"/>
    <col min="14850" max="14858" width="12.7109375" style="29" customWidth="1"/>
    <col min="14859" max="14859" width="10.00390625" style="29" customWidth="1"/>
    <col min="14860" max="14860" width="9.00390625" style="29" customWidth="1"/>
    <col min="14861" max="14861" width="11.00390625" style="29" customWidth="1"/>
    <col min="14862" max="15104" width="9.00390625" style="29" customWidth="1"/>
    <col min="15105" max="15105" width="41.140625" style="29" bestFit="1" customWidth="1"/>
    <col min="15106" max="15114" width="12.7109375" style="29" customWidth="1"/>
    <col min="15115" max="15115" width="10.00390625" style="29" customWidth="1"/>
    <col min="15116" max="15116" width="9.00390625" style="29" customWidth="1"/>
    <col min="15117" max="15117" width="11.00390625" style="29" customWidth="1"/>
    <col min="15118" max="15360" width="9.00390625" style="29" customWidth="1"/>
    <col min="15361" max="15361" width="41.140625" style="29" bestFit="1" customWidth="1"/>
    <col min="15362" max="15370" width="12.7109375" style="29" customWidth="1"/>
    <col min="15371" max="15371" width="10.00390625" style="29" customWidth="1"/>
    <col min="15372" max="15372" width="9.00390625" style="29" customWidth="1"/>
    <col min="15373" max="15373" width="11.00390625" style="29" customWidth="1"/>
    <col min="15374" max="15616" width="9.00390625" style="29" customWidth="1"/>
    <col min="15617" max="15617" width="41.140625" style="29" bestFit="1" customWidth="1"/>
    <col min="15618" max="15626" width="12.7109375" style="29" customWidth="1"/>
    <col min="15627" max="15627" width="10.00390625" style="29" customWidth="1"/>
    <col min="15628" max="15628" width="9.00390625" style="29" customWidth="1"/>
    <col min="15629" max="15629" width="11.00390625" style="29" customWidth="1"/>
    <col min="15630" max="15872" width="9.00390625" style="29" customWidth="1"/>
    <col min="15873" max="15873" width="41.140625" style="29" bestFit="1" customWidth="1"/>
    <col min="15874" max="15882" width="12.7109375" style="29" customWidth="1"/>
    <col min="15883" max="15883" width="10.00390625" style="29" customWidth="1"/>
    <col min="15884" max="15884" width="9.00390625" style="29" customWidth="1"/>
    <col min="15885" max="15885" width="11.00390625" style="29" customWidth="1"/>
    <col min="15886" max="16128" width="9.00390625" style="29" customWidth="1"/>
    <col min="16129" max="16129" width="41.140625" style="29" bestFit="1" customWidth="1"/>
    <col min="16130" max="16138" width="12.7109375" style="29" customWidth="1"/>
    <col min="16139" max="16139" width="10.00390625" style="29" customWidth="1"/>
    <col min="16140" max="16140" width="9.00390625" style="29" customWidth="1"/>
    <col min="16141" max="16141" width="11.00390625" style="29" customWidth="1"/>
    <col min="16142" max="16384" width="9.00390625" style="29" customWidth="1"/>
  </cols>
  <sheetData>
    <row r="1" spans="1:13" ht="15">
      <c r="A1" s="127" t="s">
        <v>0</v>
      </c>
      <c r="B1" s="197" t="str">
        <f>'Budget details'!C1</f>
        <v>o</v>
      </c>
      <c r="C1" s="198"/>
      <c r="D1" s="35"/>
      <c r="E1" s="35"/>
      <c r="F1" s="35"/>
      <c r="G1" s="35"/>
      <c r="H1" s="35"/>
      <c r="I1" s="35"/>
      <c r="J1" s="35"/>
      <c r="K1" s="35"/>
      <c r="L1" s="35"/>
      <c r="M1" s="35"/>
    </row>
    <row r="2" spans="1:13" ht="15" thickBot="1">
      <c r="A2" s="127" t="str">
        <f>+'Budget details'!B2</f>
        <v>Name of Beneficiary (Leading organization)</v>
      </c>
      <c r="B2" s="199" t="str">
        <f>'Budget details'!C2</f>
        <v>insert name leading org</v>
      </c>
      <c r="C2" s="200"/>
      <c r="D2" s="35"/>
      <c r="E2" s="35"/>
      <c r="F2" s="35"/>
      <c r="G2" s="35"/>
      <c r="H2" s="35"/>
      <c r="I2" s="35"/>
      <c r="J2" s="35"/>
      <c r="K2" s="35"/>
      <c r="L2" s="35"/>
      <c r="M2" s="35"/>
    </row>
    <row r="3" spans="1:13" ht="15">
      <c r="A3" s="35"/>
      <c r="B3" s="35"/>
      <c r="C3" s="35"/>
      <c r="D3" s="35"/>
      <c r="E3" s="35"/>
      <c r="F3" s="35"/>
      <c r="G3" s="35"/>
      <c r="H3" s="35"/>
      <c r="I3" s="35"/>
      <c r="J3" s="35"/>
      <c r="K3" s="35"/>
      <c r="L3" s="35"/>
      <c r="M3" s="35"/>
    </row>
    <row r="4" spans="1:13" ht="15">
      <c r="A4" s="35"/>
      <c r="B4" s="35"/>
      <c r="C4" s="35"/>
      <c r="D4" s="35"/>
      <c r="E4" s="35"/>
      <c r="F4" s="35"/>
      <c r="G4" s="35"/>
      <c r="H4" s="35"/>
      <c r="I4" s="35"/>
      <c r="J4" s="35"/>
      <c r="K4" s="35"/>
      <c r="L4" s="35"/>
      <c r="M4" s="35"/>
    </row>
    <row r="5" spans="1:13" ht="20">
      <c r="A5" s="76" t="s">
        <v>104</v>
      </c>
      <c r="B5" s="77" t="s">
        <v>105</v>
      </c>
      <c r="C5" s="77" t="s">
        <v>106</v>
      </c>
      <c r="D5" s="77" t="s">
        <v>107</v>
      </c>
      <c r="E5" s="77" t="s">
        <v>108</v>
      </c>
      <c r="F5" s="77" t="s">
        <v>109</v>
      </c>
      <c r="G5" s="77" t="s">
        <v>110</v>
      </c>
      <c r="H5" s="77" t="s">
        <v>111</v>
      </c>
      <c r="I5" s="77" t="s">
        <v>112</v>
      </c>
      <c r="J5" s="77" t="s">
        <v>113</v>
      </c>
      <c r="K5" s="77" t="s">
        <v>114</v>
      </c>
      <c r="L5" s="77" t="s">
        <v>115</v>
      </c>
      <c r="M5" s="77" t="s">
        <v>116</v>
      </c>
    </row>
    <row r="6" spans="1:13" ht="15">
      <c r="A6" s="73" t="s">
        <v>117</v>
      </c>
      <c r="B6" s="85">
        <f>+Budget!B13</f>
        <v>0</v>
      </c>
      <c r="C6" s="85">
        <f>'Financial report'!D23</f>
        <v>0</v>
      </c>
      <c r="D6" s="85">
        <f>'Financial report'!E23</f>
        <v>0</v>
      </c>
      <c r="E6" s="85">
        <f>'Financial report'!F23</f>
        <v>0</v>
      </c>
      <c r="F6" s="85">
        <f>'Financial report'!G23</f>
        <v>0</v>
      </c>
      <c r="G6" s="85">
        <f>'Financial report'!H23</f>
        <v>0</v>
      </c>
      <c r="H6" s="85">
        <f>'Financial report'!I23</f>
        <v>0</v>
      </c>
      <c r="I6" s="85">
        <f>'Financial report'!J23</f>
        <v>0</v>
      </c>
      <c r="J6" s="86">
        <f aca="true" t="shared" si="0" ref="J6:J13">+SUM(C6:I6)</f>
        <v>0</v>
      </c>
      <c r="K6" s="87">
        <f>_xlfn.IFERROR(J6/B6,0)</f>
        <v>0</v>
      </c>
      <c r="L6" s="38">
        <f aca="true" t="shared" si="1" ref="L6:L13">+B6-SUM(C6:I6)</f>
        <v>0</v>
      </c>
      <c r="M6" s="39">
        <f>+_xlfn.IFERROR(L6/B6,0)</f>
        <v>0</v>
      </c>
    </row>
    <row r="7" spans="1:13" ht="15">
      <c r="A7" s="74" t="s">
        <v>29</v>
      </c>
      <c r="B7" s="85">
        <f>+Budget!B14</f>
        <v>0</v>
      </c>
      <c r="C7" s="85">
        <f>'Financial report'!D33</f>
        <v>0</v>
      </c>
      <c r="D7" s="85">
        <f>'Financial report'!E33</f>
        <v>0</v>
      </c>
      <c r="E7" s="85">
        <f>'Financial report'!F33</f>
        <v>0</v>
      </c>
      <c r="F7" s="85">
        <f>'Financial report'!G33</f>
        <v>0</v>
      </c>
      <c r="G7" s="85">
        <f>'Financial report'!H33</f>
        <v>0</v>
      </c>
      <c r="H7" s="85">
        <f>'Financial report'!I33</f>
        <v>0</v>
      </c>
      <c r="I7" s="85">
        <f>'Financial report'!J33</f>
        <v>0</v>
      </c>
      <c r="J7" s="86">
        <f t="shared" si="0"/>
        <v>0</v>
      </c>
      <c r="K7" s="87">
        <f aca="true" t="shared" si="2" ref="K7:K12">_xlfn.IFERROR(J7/B7,0)</f>
        <v>0</v>
      </c>
      <c r="L7" s="38">
        <f aca="true" t="shared" si="3" ref="L7:L12">+B7-SUM(C7:I7)</f>
        <v>0</v>
      </c>
      <c r="M7" s="39">
        <f aca="true" t="shared" si="4" ref="M7:M12">+_xlfn.IFERROR(L7/B7,0)</f>
        <v>0</v>
      </c>
    </row>
    <row r="8" spans="1:13" ht="15">
      <c r="A8" s="74" t="s">
        <v>118</v>
      </c>
      <c r="B8" s="85">
        <f>+Budget!B15</f>
        <v>0</v>
      </c>
      <c r="C8" s="85">
        <f>'Financial report'!D45</f>
        <v>467.2897196261682</v>
      </c>
      <c r="D8" s="85">
        <f>'Financial report'!E45</f>
        <v>0</v>
      </c>
      <c r="E8" s="85">
        <f>'Financial report'!F45</f>
        <v>0</v>
      </c>
      <c r="F8" s="85">
        <f>'Financial report'!G45</f>
        <v>0</v>
      </c>
      <c r="G8" s="85">
        <f>'Financial report'!H45</f>
        <v>0</v>
      </c>
      <c r="H8" s="85">
        <f>'Financial report'!I45</f>
        <v>0</v>
      </c>
      <c r="I8" s="85">
        <f>'Financial report'!J45</f>
        <v>0</v>
      </c>
      <c r="J8" s="86">
        <f t="shared" si="0"/>
        <v>467.2897196261682</v>
      </c>
      <c r="K8" s="87">
        <f t="shared" si="2"/>
        <v>0</v>
      </c>
      <c r="L8" s="38">
        <f t="shared" si="3"/>
        <v>-467.2897196261682</v>
      </c>
      <c r="M8" s="39">
        <f t="shared" si="4"/>
        <v>0</v>
      </c>
    </row>
    <row r="9" spans="1:13" ht="15">
      <c r="A9" s="74" t="s">
        <v>119</v>
      </c>
      <c r="B9" s="85">
        <f>+Budget!B16</f>
        <v>0</v>
      </c>
      <c r="C9" s="85">
        <f>'Financial report'!D57</f>
        <v>0</v>
      </c>
      <c r="D9" s="85">
        <f>'Financial report'!E57</f>
        <v>0</v>
      </c>
      <c r="E9" s="85">
        <f>'Financial report'!F57</f>
        <v>0</v>
      </c>
      <c r="F9" s="85">
        <f>'Financial report'!G57</f>
        <v>0</v>
      </c>
      <c r="G9" s="85">
        <f>'Financial report'!H57</f>
        <v>0</v>
      </c>
      <c r="H9" s="85">
        <f>'Financial report'!I57</f>
        <v>0</v>
      </c>
      <c r="I9" s="85">
        <f>'Financial report'!J57</f>
        <v>0</v>
      </c>
      <c r="J9" s="86">
        <f t="shared" si="0"/>
        <v>0</v>
      </c>
      <c r="K9" s="87">
        <f t="shared" si="2"/>
        <v>0</v>
      </c>
      <c r="L9" s="38">
        <f t="shared" si="3"/>
        <v>0</v>
      </c>
      <c r="M9" s="39">
        <f t="shared" si="4"/>
        <v>0</v>
      </c>
    </row>
    <row r="10" spans="1:13" ht="15">
      <c r="A10" s="74" t="s">
        <v>48</v>
      </c>
      <c r="B10" s="85">
        <f>+Budget!B17</f>
        <v>0</v>
      </c>
      <c r="C10" s="85">
        <f>'Financial report'!D71</f>
        <v>0</v>
      </c>
      <c r="D10" s="85">
        <f>'Financial report'!E71</f>
        <v>0</v>
      </c>
      <c r="E10" s="85">
        <f>'Financial report'!F71</f>
        <v>0</v>
      </c>
      <c r="F10" s="85">
        <f>'Financial report'!G71</f>
        <v>0</v>
      </c>
      <c r="G10" s="85">
        <f>'Financial report'!H71</f>
        <v>0</v>
      </c>
      <c r="H10" s="85">
        <f>'Financial report'!I71</f>
        <v>0</v>
      </c>
      <c r="I10" s="85">
        <f>'Financial report'!J71</f>
        <v>0</v>
      </c>
      <c r="J10" s="86">
        <f t="shared" si="0"/>
        <v>0</v>
      </c>
      <c r="K10" s="87">
        <f t="shared" si="2"/>
        <v>0</v>
      </c>
      <c r="L10" s="38">
        <f t="shared" si="3"/>
        <v>0</v>
      </c>
      <c r="M10" s="39">
        <f t="shared" si="4"/>
        <v>0</v>
      </c>
    </row>
    <row r="11" spans="1:13" ht="29">
      <c r="A11" s="74" t="s">
        <v>120</v>
      </c>
      <c r="B11" s="85">
        <f>+Budget!B18</f>
        <v>0</v>
      </c>
      <c r="C11" s="85">
        <f>'Financial report'!D83</f>
        <v>0</v>
      </c>
      <c r="D11" s="85">
        <f>'Financial report'!E83</f>
        <v>0</v>
      </c>
      <c r="E11" s="85">
        <f>'Financial report'!F83</f>
        <v>0</v>
      </c>
      <c r="F11" s="85">
        <f>'Financial report'!G83</f>
        <v>0</v>
      </c>
      <c r="G11" s="85">
        <f>'Financial report'!H83</f>
        <v>0</v>
      </c>
      <c r="H11" s="85">
        <f>'Financial report'!I83</f>
        <v>0</v>
      </c>
      <c r="I11" s="85">
        <f>'Financial report'!J83</f>
        <v>0</v>
      </c>
      <c r="J11" s="86">
        <f t="shared" si="0"/>
        <v>0</v>
      </c>
      <c r="K11" s="87">
        <f t="shared" si="2"/>
        <v>0</v>
      </c>
      <c r="L11" s="38">
        <f t="shared" si="3"/>
        <v>0</v>
      </c>
      <c r="M11" s="39">
        <f t="shared" si="4"/>
        <v>0</v>
      </c>
    </row>
    <row r="12" spans="1:13" ht="15">
      <c r="A12" s="74" t="s">
        <v>121</v>
      </c>
      <c r="B12" s="85">
        <f>+Budget!B19</f>
        <v>0</v>
      </c>
      <c r="C12" s="85">
        <f>'Financial report'!D95</f>
        <v>0</v>
      </c>
      <c r="D12" s="85">
        <f>'Financial report'!E95</f>
        <v>0</v>
      </c>
      <c r="E12" s="85">
        <f>'Financial report'!F95</f>
        <v>0</v>
      </c>
      <c r="F12" s="85">
        <f>'Financial report'!G95</f>
        <v>0</v>
      </c>
      <c r="G12" s="85">
        <f>'Financial report'!H95</f>
        <v>0</v>
      </c>
      <c r="H12" s="85">
        <f>'Financial report'!I95</f>
        <v>0</v>
      </c>
      <c r="I12" s="85">
        <f>'Financial report'!J95</f>
        <v>0</v>
      </c>
      <c r="J12" s="86">
        <f t="shared" si="0"/>
        <v>0</v>
      </c>
      <c r="K12" s="87">
        <f t="shared" si="2"/>
        <v>0</v>
      </c>
      <c r="L12" s="38">
        <f t="shared" si="3"/>
        <v>0</v>
      </c>
      <c r="M12" s="39">
        <f t="shared" si="4"/>
        <v>0</v>
      </c>
    </row>
    <row r="13" spans="1:13" ht="15">
      <c r="A13" s="75" t="s">
        <v>122</v>
      </c>
      <c r="B13" s="85">
        <v>0</v>
      </c>
      <c r="C13" s="85">
        <f>'Financial report'!D11</f>
        <v>0</v>
      </c>
      <c r="D13" s="85">
        <f>'Financial report'!E11</f>
        <v>0</v>
      </c>
      <c r="E13" s="85">
        <f>'Financial report'!F11</f>
        <v>0</v>
      </c>
      <c r="F13" s="85">
        <f>'Financial report'!G11</f>
        <v>0</v>
      </c>
      <c r="G13" s="85">
        <f>'Financial report'!H11</f>
        <v>0</v>
      </c>
      <c r="H13" s="85">
        <f>'Financial report'!I11</f>
        <v>0</v>
      </c>
      <c r="I13" s="85">
        <f>'Financial report'!J11</f>
        <v>0</v>
      </c>
      <c r="J13" s="86">
        <f t="shared" si="0"/>
        <v>0</v>
      </c>
      <c r="K13" s="86" t="s">
        <v>123</v>
      </c>
      <c r="L13" s="38">
        <f t="shared" si="1"/>
        <v>0</v>
      </c>
      <c r="M13" s="70"/>
    </row>
    <row r="14" spans="1:13" ht="15">
      <c r="A14" s="90" t="s">
        <v>92</v>
      </c>
      <c r="B14" s="88">
        <f aca="true" t="shared" si="5" ref="B14:J14">SUM(B6:B13)</f>
        <v>0</v>
      </c>
      <c r="C14" s="88">
        <f t="shared" si="5"/>
        <v>467.2897196261682</v>
      </c>
      <c r="D14" s="88">
        <f t="shared" si="5"/>
        <v>0</v>
      </c>
      <c r="E14" s="88">
        <f t="shared" si="5"/>
        <v>0</v>
      </c>
      <c r="F14" s="88">
        <f t="shared" si="5"/>
        <v>0</v>
      </c>
      <c r="G14" s="88">
        <f t="shared" si="5"/>
        <v>0</v>
      </c>
      <c r="H14" s="88">
        <f t="shared" si="5"/>
        <v>0</v>
      </c>
      <c r="I14" s="88">
        <f t="shared" si="5"/>
        <v>0</v>
      </c>
      <c r="J14" s="88">
        <f t="shared" si="5"/>
        <v>467.2897196261682</v>
      </c>
      <c r="K14" s="89"/>
      <c r="L14" s="71">
        <f>SUM(L6:L13)</f>
        <v>-467.2897196261682</v>
      </c>
      <c r="M14" s="72" t="e">
        <f>+L14/B14</f>
        <v>#DIV/0!</v>
      </c>
    </row>
    <row r="15" spans="1:13" ht="15">
      <c r="A15" s="35"/>
      <c r="B15" s="35"/>
      <c r="C15" s="35"/>
      <c r="D15" s="35"/>
      <c r="E15" s="35"/>
      <c r="F15" s="35"/>
      <c r="G15" s="35"/>
      <c r="H15" s="35"/>
      <c r="I15" s="35"/>
      <c r="J15" s="35"/>
      <c r="K15" s="35"/>
      <c r="L15" s="35"/>
      <c r="M15" s="35"/>
    </row>
    <row r="16" spans="1:13" ht="15">
      <c r="A16" s="35"/>
      <c r="B16" s="35"/>
      <c r="C16" s="35"/>
      <c r="D16" s="35"/>
      <c r="E16" s="35"/>
      <c r="F16" s="35"/>
      <c r="G16" s="35"/>
      <c r="H16" s="35"/>
      <c r="I16" s="35"/>
      <c r="J16" s="35"/>
      <c r="K16" s="35"/>
      <c r="L16" s="35"/>
      <c r="M16" s="35"/>
    </row>
    <row r="17" spans="1:13" ht="15">
      <c r="A17" s="35"/>
      <c r="B17" s="35"/>
      <c r="C17" s="35"/>
      <c r="D17" s="35"/>
      <c r="E17" s="35"/>
      <c r="F17" s="35"/>
      <c r="G17" s="35"/>
      <c r="H17" s="35"/>
      <c r="I17" s="35"/>
      <c r="J17" s="35"/>
      <c r="K17" s="35"/>
      <c r="L17" s="35"/>
      <c r="M17" s="35"/>
    </row>
    <row r="18" spans="1:13" ht="29">
      <c r="A18" s="36"/>
      <c r="B18" s="121" t="s">
        <v>124</v>
      </c>
      <c r="C18" s="122" t="s">
        <v>125</v>
      </c>
      <c r="D18" s="122" t="s">
        <v>126</v>
      </c>
      <c r="E18" s="122" t="s">
        <v>127</v>
      </c>
      <c r="F18" s="36"/>
      <c r="G18" s="36"/>
      <c r="H18" s="36"/>
      <c r="I18" s="36"/>
      <c r="J18" s="36"/>
      <c r="K18" s="36"/>
      <c r="L18" s="35"/>
      <c r="M18" s="35"/>
    </row>
    <row r="19" spans="1:13" ht="15">
      <c r="A19" s="40"/>
      <c r="B19" s="174"/>
      <c r="C19" s="175"/>
      <c r="D19" s="176"/>
      <c r="E19" s="175"/>
      <c r="F19" s="35"/>
      <c r="G19" s="35"/>
      <c r="H19" s="35"/>
      <c r="I19" s="35"/>
      <c r="J19" s="35"/>
      <c r="K19" s="35"/>
      <c r="L19" s="35"/>
      <c r="M19" s="35"/>
    </row>
    <row r="20" spans="1:13" ht="15">
      <c r="A20" s="40"/>
      <c r="B20" s="177"/>
      <c r="C20" s="177"/>
      <c r="D20" s="177"/>
      <c r="E20" s="175"/>
      <c r="F20" s="35"/>
      <c r="G20" s="35"/>
      <c r="H20" s="35"/>
      <c r="I20" s="35"/>
      <c r="J20" s="35"/>
      <c r="K20" s="35"/>
      <c r="L20" s="35"/>
      <c r="M20" s="35"/>
    </row>
    <row r="21" spans="1:13" ht="15">
      <c r="A21" s="40"/>
      <c r="B21" s="177"/>
      <c r="C21" s="177"/>
      <c r="D21" s="177"/>
      <c r="E21" s="178"/>
      <c r="F21" s="35"/>
      <c r="G21" s="35"/>
      <c r="H21" s="35"/>
      <c r="I21" s="35"/>
      <c r="J21" s="35"/>
      <c r="K21" s="35"/>
      <c r="L21" s="35"/>
      <c r="M21" s="35"/>
    </row>
    <row r="22" spans="1:13" ht="15">
      <c r="A22" s="40"/>
      <c r="B22" s="177"/>
      <c r="C22" s="177"/>
      <c r="D22" s="178"/>
      <c r="E22" s="178"/>
      <c r="F22" s="35"/>
      <c r="G22" s="35"/>
      <c r="H22" s="35"/>
      <c r="I22" s="35"/>
      <c r="J22" s="35"/>
      <c r="K22" s="35"/>
      <c r="L22" s="35"/>
      <c r="M22" s="35"/>
    </row>
    <row r="23" spans="1:13" ht="15">
      <c r="A23" s="37"/>
      <c r="B23" s="179"/>
      <c r="C23" s="187">
        <f>+B13</f>
        <v>0</v>
      </c>
      <c r="D23" s="187">
        <f>+C23</f>
        <v>0</v>
      </c>
      <c r="E23" s="179"/>
      <c r="F23" s="35"/>
      <c r="G23" s="35"/>
      <c r="H23" s="35"/>
      <c r="I23" s="35"/>
      <c r="J23" s="35"/>
      <c r="K23" s="35"/>
      <c r="L23" s="35"/>
      <c r="M23" s="35"/>
    </row>
    <row r="24" spans="1:13" ht="15">
      <c r="A24" s="35"/>
      <c r="B24" s="123"/>
      <c r="C24" s="124">
        <f>SUM(C19:C22)</f>
        <v>0</v>
      </c>
      <c r="D24" s="124">
        <f>SUM(D19:D23)</f>
        <v>0</v>
      </c>
      <c r="E24" s="124">
        <f>+J14</f>
        <v>467.2897196261682</v>
      </c>
      <c r="F24" s="35"/>
      <c r="G24" s="35"/>
      <c r="H24" s="35"/>
      <c r="I24" s="35"/>
      <c r="J24" s="35"/>
      <c r="K24" s="35"/>
      <c r="L24" s="35"/>
      <c r="M24" s="35"/>
    </row>
    <row r="26" s="167" customFormat="1" ht="15.5">
      <c r="A26" s="167" t="s">
        <v>128</v>
      </c>
    </row>
    <row r="27" spans="1:5" s="166" customFormat="1" ht="15">
      <c r="A27" s="121" t="s">
        <v>129</v>
      </c>
      <c r="B27" s="122" t="s">
        <v>19</v>
      </c>
      <c r="C27" s="122" t="s">
        <v>130</v>
      </c>
      <c r="D27" s="122" t="s">
        <v>131</v>
      </c>
      <c r="E27" s="121" t="s">
        <v>132</v>
      </c>
    </row>
    <row r="28" spans="1:5" ht="15">
      <c r="A28" s="177"/>
      <c r="B28" s="177"/>
      <c r="C28" s="177"/>
      <c r="D28" s="177"/>
      <c r="E28" s="177"/>
    </row>
    <row r="29" spans="1:5" ht="15">
      <c r="A29" s="177"/>
      <c r="B29" s="177"/>
      <c r="C29" s="177"/>
      <c r="D29" s="177"/>
      <c r="E29" s="177"/>
    </row>
    <row r="30" spans="1:5" ht="15">
      <c r="A30" s="177"/>
      <c r="B30" s="177"/>
      <c r="C30" s="177"/>
      <c r="D30" s="177"/>
      <c r="E30" s="177"/>
    </row>
    <row r="31" spans="1:5" ht="15">
      <c r="A31" s="177"/>
      <c r="B31" s="177"/>
      <c r="C31" s="177"/>
      <c r="D31" s="177"/>
      <c r="E31" s="177"/>
    </row>
    <row r="32" spans="1:5" ht="15">
      <c r="A32" s="177"/>
      <c r="B32" s="177"/>
      <c r="C32" s="177"/>
      <c r="D32" s="177"/>
      <c r="E32" s="177"/>
    </row>
    <row r="33" spans="1:5" ht="15">
      <c r="A33" s="177"/>
      <c r="B33" s="177"/>
      <c r="C33" s="177"/>
      <c r="D33" s="177"/>
      <c r="E33" s="177"/>
    </row>
    <row r="34" spans="1:5" ht="15">
      <c r="A34" s="177"/>
      <c r="B34" s="177"/>
      <c r="C34" s="177"/>
      <c r="D34" s="177"/>
      <c r="E34" s="177"/>
    </row>
    <row r="35" spans="1:5" ht="15">
      <c r="A35" s="177"/>
      <c r="B35" s="177"/>
      <c r="C35" s="177"/>
      <c r="D35" s="177"/>
      <c r="E35" s="177"/>
    </row>
    <row r="36" spans="1:5" ht="15">
      <c r="A36" s="177"/>
      <c r="B36" s="177"/>
      <c r="C36" s="177"/>
      <c r="D36" s="177"/>
      <c r="E36" s="177"/>
    </row>
    <row r="37" spans="1:5" ht="15">
      <c r="A37" s="177"/>
      <c r="B37" s="177"/>
      <c r="C37" s="177"/>
      <c r="D37" s="177"/>
      <c r="E37" s="177"/>
    </row>
    <row r="38" spans="1:5" ht="15">
      <c r="A38" s="177"/>
      <c r="B38" s="177"/>
      <c r="C38" s="177"/>
      <c r="D38" s="177"/>
      <c r="E38" s="177"/>
    </row>
    <row r="39" spans="1:5" ht="15">
      <c r="A39" s="177"/>
      <c r="B39" s="177"/>
      <c r="C39" s="177"/>
      <c r="D39" s="177"/>
      <c r="E39" s="177"/>
    </row>
    <row r="40" spans="1:5" ht="15">
      <c r="A40" s="177"/>
      <c r="B40" s="177"/>
      <c r="C40" s="177"/>
      <c r="D40" s="177"/>
      <c r="E40" s="177"/>
    </row>
    <row r="41" spans="1:5" ht="15">
      <c r="A41" s="177"/>
      <c r="B41" s="177"/>
      <c r="C41" s="177"/>
      <c r="D41" s="177"/>
      <c r="E41" s="177"/>
    </row>
    <row r="42" spans="1:5" ht="15">
      <c r="A42" s="177"/>
      <c r="B42" s="177"/>
      <c r="C42" s="177"/>
      <c r="D42" s="177"/>
      <c r="E42" s="177"/>
    </row>
    <row r="43" spans="1:5" ht="15">
      <c r="A43" s="177"/>
      <c r="B43" s="177"/>
      <c r="C43" s="177"/>
      <c r="D43" s="177"/>
      <c r="E43" s="177"/>
    </row>
    <row r="44" spans="1:5" ht="15">
      <c r="A44" s="177"/>
      <c r="B44" s="177"/>
      <c r="C44" s="177"/>
      <c r="D44" s="177"/>
      <c r="E44" s="177"/>
    </row>
    <row r="45" spans="1:5" ht="15">
      <c r="A45" s="177"/>
      <c r="B45" s="177"/>
      <c r="C45" s="177"/>
      <c r="D45" s="177"/>
      <c r="E45" s="177"/>
    </row>
    <row r="46" spans="1:5" ht="15">
      <c r="A46" s="177"/>
      <c r="B46" s="177"/>
      <c r="C46" s="177"/>
      <c r="D46" s="177"/>
      <c r="E46" s="177"/>
    </row>
    <row r="47" spans="1:5" ht="15">
      <c r="A47" s="177"/>
      <c r="B47" s="177"/>
      <c r="C47" s="177"/>
      <c r="D47" s="177"/>
      <c r="E47" s="177"/>
    </row>
    <row r="48" spans="1:5" ht="15">
      <c r="A48" s="177"/>
      <c r="B48" s="177"/>
      <c r="C48" s="177"/>
      <c r="D48" s="177"/>
      <c r="E48" s="177"/>
    </row>
    <row r="49" spans="1:5" ht="15">
      <c r="A49" s="177"/>
      <c r="B49" s="177"/>
      <c r="C49" s="177"/>
      <c r="D49" s="177"/>
      <c r="E49" s="177"/>
    </row>
    <row r="50" spans="1:5" ht="15">
      <c r="A50" s="177"/>
      <c r="B50" s="177"/>
      <c r="C50" s="177"/>
      <c r="D50" s="177"/>
      <c r="E50" s="177"/>
    </row>
    <row r="51" spans="1:5" ht="15">
      <c r="A51" s="177"/>
      <c r="B51" s="177"/>
      <c r="C51" s="177"/>
      <c r="D51" s="177"/>
      <c r="E51" s="177"/>
    </row>
    <row r="52" spans="1:5" ht="15">
      <c r="A52" s="177"/>
      <c r="B52" s="177"/>
      <c r="C52" s="177"/>
      <c r="D52" s="177"/>
      <c r="E52" s="177"/>
    </row>
    <row r="53" spans="1:5" ht="15">
      <c r="A53" s="165" t="s">
        <v>133</v>
      </c>
      <c r="E53" s="29">
        <f>SUM(E28:E52)</f>
        <v>0</v>
      </c>
    </row>
  </sheetData>
  <sheetProtection algorithmName="SHA-512" hashValue="peRwqdp/koL7Aev679m8l/5LtvZ09HbX5y14dE3rAwz61uxW07xcka9v60s693G7gnuy03Ubo2f5DLvpPkFOcA==" saltValue="Uaa9jQ48bcMZNc3eMmOHSA==" spinCount="100000" sheet="1" objects="1" scenarios="1"/>
  <mergeCells count="2">
    <mergeCell ref="B1:C1"/>
    <mergeCell ref="B2:C2"/>
  </mergeCells>
  <dataValidations count="2">
    <dataValidation type="list" allowBlank="1" showInputMessage="1" showErrorMessage="1" sqref="C28:C52">
      <formula1>$C$5:$J$5</formula1>
    </dataValidation>
    <dataValidation type="list" allowBlank="1" showInputMessage="1" showErrorMessage="1" sqref="B28:B52">
      <formula1>BudgetHeadings</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8000860214233"/>
  </sheetPr>
  <dimension ref="A1:M97"/>
  <sheetViews>
    <sheetView workbookViewId="0" topLeftCell="A1">
      <selection activeCell="D3" sqref="D3"/>
    </sheetView>
  </sheetViews>
  <sheetFormatPr defaultColWidth="9.00390625" defaultRowHeight="15"/>
  <cols>
    <col min="1" max="1" width="6.7109375" style="97" customWidth="1"/>
    <col min="2" max="2" width="27.57421875" style="97" customWidth="1"/>
    <col min="3" max="3" width="14.140625" style="97" customWidth="1"/>
    <col min="4" max="12" width="12.8515625" style="97" customWidth="1"/>
    <col min="13" max="16384" width="9.00390625" style="97" customWidth="1"/>
  </cols>
  <sheetData>
    <row r="1" spans="2:6" ht="15">
      <c r="B1" s="131" t="s">
        <v>0</v>
      </c>
      <c r="C1" s="132"/>
      <c r="D1" s="202">
        <f>'Budget details'!C1:D1</f>
        <v>0</v>
      </c>
      <c r="E1" s="203"/>
      <c r="F1" s="204"/>
    </row>
    <row r="2" spans="2:6" ht="10.5" thickBot="1">
      <c r="B2" s="131" t="str">
        <f>+'Budget details'!B2</f>
        <v>Name of Beneficiary (Leading organization)</v>
      </c>
      <c r="C2" s="132"/>
      <c r="D2" s="205" t="str">
        <f>+'Budget details'!C2</f>
        <v>insert name leading org</v>
      </c>
      <c r="E2" s="206"/>
      <c r="F2" s="207"/>
    </row>
    <row r="3" ht="10.5" thickBot="1"/>
    <row r="4" spans="2:6" s="98" customFormat="1" ht="10.5" thickBot="1">
      <c r="B4" s="99" t="s">
        <v>134</v>
      </c>
      <c r="C4" s="100"/>
      <c r="D4" s="208"/>
      <c r="E4" s="209"/>
      <c r="F4" s="210"/>
    </row>
    <row r="5" s="98" customFormat="1" ht="15">
      <c r="B5" s="101"/>
    </row>
    <row r="6" spans="2:4" s="98" customFormat="1" ht="15">
      <c r="B6" s="101"/>
      <c r="C6" s="113"/>
      <c r="D6" s="128"/>
    </row>
    <row r="7" spans="2:4" s="98" customFormat="1" ht="15">
      <c r="B7" s="101"/>
      <c r="C7" s="101"/>
      <c r="D7" s="129"/>
    </row>
    <row r="8" spans="4:12" ht="15">
      <c r="D8" s="109" t="s">
        <v>135</v>
      </c>
      <c r="E8" s="109" t="s">
        <v>107</v>
      </c>
      <c r="F8" s="109" t="s">
        <v>108</v>
      </c>
      <c r="G8" s="109" t="s">
        <v>109</v>
      </c>
      <c r="H8" s="109" t="s">
        <v>110</v>
      </c>
      <c r="I8" s="109" t="s">
        <v>111</v>
      </c>
      <c r="J8" s="109" t="s">
        <v>112</v>
      </c>
      <c r="K8" s="109" t="s">
        <v>136</v>
      </c>
      <c r="L8" s="109" t="s">
        <v>137</v>
      </c>
    </row>
    <row r="9" spans="1:12" ht="20">
      <c r="A9" s="106" t="s">
        <v>19</v>
      </c>
      <c r="B9" s="107" t="s">
        <v>138</v>
      </c>
      <c r="C9" s="114" t="s">
        <v>139</v>
      </c>
      <c r="D9" s="130" t="s">
        <v>140</v>
      </c>
      <c r="E9" s="130" t="s">
        <v>140</v>
      </c>
      <c r="F9" s="130" t="s">
        <v>140</v>
      </c>
      <c r="G9" s="130" t="s">
        <v>140</v>
      </c>
      <c r="H9" s="130" t="s">
        <v>140</v>
      </c>
      <c r="I9" s="130" t="s">
        <v>140</v>
      </c>
      <c r="J9" s="130" t="s">
        <v>140</v>
      </c>
      <c r="K9" s="130" t="s">
        <v>140</v>
      </c>
      <c r="L9" s="130" t="s">
        <v>140</v>
      </c>
    </row>
    <row r="10" spans="2:12" ht="15">
      <c r="B10" s="102" t="s">
        <v>141</v>
      </c>
      <c r="C10" s="138"/>
      <c r="D10" s="118"/>
      <c r="E10" s="118"/>
      <c r="F10" s="118"/>
      <c r="G10" s="118"/>
      <c r="H10" s="118"/>
      <c r="I10" s="118"/>
      <c r="J10" s="118"/>
      <c r="K10" s="118"/>
      <c r="L10" s="118"/>
    </row>
    <row r="11" spans="2:12" ht="15">
      <c r="B11" s="103" t="s">
        <v>142</v>
      </c>
      <c r="C11" s="138"/>
      <c r="D11" s="119"/>
      <c r="E11" s="119"/>
      <c r="F11" s="119"/>
      <c r="G11" s="119"/>
      <c r="H11" s="119"/>
      <c r="I11" s="119"/>
      <c r="J11" s="119"/>
      <c r="K11" s="119"/>
      <c r="L11" s="119"/>
    </row>
    <row r="12" spans="2:13" ht="15">
      <c r="B12" s="108" t="s">
        <v>18</v>
      </c>
      <c r="C12" s="115"/>
      <c r="D12" s="111"/>
      <c r="E12" s="112"/>
      <c r="F12" s="111"/>
      <c r="G12" s="111"/>
      <c r="H12" s="111"/>
      <c r="I12" s="111"/>
      <c r="J12" s="111"/>
      <c r="K12" s="111"/>
      <c r="L12" s="115"/>
      <c r="M12" s="69"/>
    </row>
    <row r="13" spans="1:12" ht="15">
      <c r="A13" s="97">
        <v>1</v>
      </c>
      <c r="B13" s="133">
        <f>'Budget details'!B14</f>
        <v>0</v>
      </c>
      <c r="C13" s="116">
        <f>'Budget details'!F14</f>
        <v>0</v>
      </c>
      <c r="D13" s="120">
        <f>SUMIFS(Invoices!$P$8:Invoices!$P$157,Invoices!$D$8:Invoices!$D$157,D$8,Invoices!$E$8:Invoices!$E$157,$A13)</f>
        <v>0</v>
      </c>
      <c r="E13" s="120">
        <f>SUMIFS(Invoices!$P$8:Invoices!$P$157,Invoices!$D$8:Invoices!$D$157,E$8,Invoices!$E$8:Invoices!$E$157,$A13)</f>
        <v>0</v>
      </c>
      <c r="F13" s="120">
        <f>SUMIFS(Invoices!$P$8:Invoices!$P$157,Invoices!$D$8:Invoices!$D$157,F$8,Invoices!$E$8:Invoices!$E$157,$A13)</f>
        <v>0</v>
      </c>
      <c r="G13" s="120">
        <f>SUMIFS(Invoices!$P$8:Invoices!$P$157,Invoices!$D$8:Invoices!$D$157,G$8,Invoices!$E$8:Invoices!$E$157,$A13)</f>
        <v>0</v>
      </c>
      <c r="H13" s="120">
        <f>SUMIFS(Invoices!$P$8:Invoices!$P$157,Invoices!$D$8:Invoices!$D$157,H$8,Invoices!$E$8:Invoices!$E$157,$A13)</f>
        <v>0</v>
      </c>
      <c r="I13" s="120">
        <f>SUMIFS(Invoices!$P$8:Invoices!$P$157,Invoices!$D$8:Invoices!$D$157,I$8,Invoices!$E$8:Invoices!$E$157,$A13)</f>
        <v>0</v>
      </c>
      <c r="J13" s="120">
        <f>SUMIFS(Invoices!$P$8:Invoices!$P$157,Invoices!$D$8:Invoices!$D$157,J$8,Invoices!$E$8:Invoices!$E$157,$A13)</f>
        <v>0</v>
      </c>
      <c r="K13" s="120">
        <f>SUMIFS(Invoices!$P$8:Invoices!$P$157,Invoices!$D$8:Invoices!$D$157,K$8,Invoices!$E$8:Invoices!$E$157,$A13)</f>
        <v>0</v>
      </c>
      <c r="L13" s="120">
        <f>SUMIFS(Invoices!$P$8:Invoices!$P$157,Invoices!$D$8:Invoices!$D$157,L$8,Invoices!$E$8:Invoices!$E$157,$A13)</f>
        <v>0</v>
      </c>
    </row>
    <row r="14" spans="1:12" ht="15">
      <c r="A14" s="97">
        <v>2</v>
      </c>
      <c r="B14" s="133">
        <f>'Budget details'!B15</f>
        <v>0</v>
      </c>
      <c r="C14" s="116">
        <f>'Budget details'!F15</f>
        <v>0</v>
      </c>
      <c r="D14" s="120">
        <f>SUMIFS(Invoices!$P$8:Invoices!$P$157,Invoices!$D$8:Invoices!$D$157,D$8,Invoices!$E$8:Invoices!$E$157,$A14)</f>
        <v>0</v>
      </c>
      <c r="E14" s="120">
        <f>SUMIFS(Invoices!$P$8:Invoices!$P$157,Invoices!$D$8:Invoices!$D$157,E$8,Invoices!$E$8:Invoices!$E$157,$A14)</f>
        <v>0</v>
      </c>
      <c r="F14" s="120">
        <f>SUMIFS(Invoices!$P$8:Invoices!$P$157,Invoices!$D$8:Invoices!$D$157,F$8,Invoices!$E$8:Invoices!$E$157,$A14)</f>
        <v>0</v>
      </c>
      <c r="G14" s="120">
        <f>SUMIFS(Invoices!$P$8:Invoices!$P$157,Invoices!$D$8:Invoices!$D$157,G$8,Invoices!$E$8:Invoices!$E$157,$A14)</f>
        <v>0</v>
      </c>
      <c r="H14" s="120">
        <f>SUMIFS(Invoices!$P$8:Invoices!$P$157,Invoices!$D$8:Invoices!$D$157,H$8,Invoices!$E$8:Invoices!$E$157,$A14)</f>
        <v>0</v>
      </c>
      <c r="I14" s="120">
        <f>SUMIFS(Invoices!$P$8:Invoices!$P$157,Invoices!$D$8:Invoices!$D$157,I$8,Invoices!$E$8:Invoices!$E$157,$A14)</f>
        <v>0</v>
      </c>
      <c r="J14" s="120">
        <f>SUMIFS(Invoices!$P$8:Invoices!$P$157,Invoices!$D$8:Invoices!$D$157,J$8,Invoices!$E$8:Invoices!$E$157,$A14)</f>
        <v>0</v>
      </c>
      <c r="K14" s="120">
        <f>SUMIFS(Invoices!$P$8:Invoices!$P$157,Invoices!$D$8:Invoices!$D$157,K$8,Invoices!$E$8:Invoices!$E$157,$A14)</f>
        <v>0</v>
      </c>
      <c r="L14" s="120">
        <f>SUMIFS(Invoices!$P$8:Invoices!$P$157,Invoices!$D$8:Invoices!$D$157,L$8,Invoices!$E$8:Invoices!$E$157,$A14)</f>
        <v>0</v>
      </c>
    </row>
    <row r="15" spans="1:12" ht="15">
      <c r="A15" s="97">
        <v>3</v>
      </c>
      <c r="B15" s="133">
        <f>'Budget details'!B16</f>
        <v>0</v>
      </c>
      <c r="C15" s="116">
        <f>'Budget details'!F16</f>
        <v>0</v>
      </c>
      <c r="D15" s="120">
        <f>SUMIFS(Invoices!$P$8:Invoices!$P$157,Invoices!$D$8:Invoices!$D$157,D$8,Invoices!$E$8:Invoices!$E$157,$A15)</f>
        <v>0</v>
      </c>
      <c r="E15" s="120">
        <f>SUMIFS(Invoices!$P$8:Invoices!$P$157,Invoices!$D$8:Invoices!$D$157,E$8,Invoices!$E$8:Invoices!$E$157,$A15)</f>
        <v>0</v>
      </c>
      <c r="F15" s="120">
        <f>SUMIFS(Invoices!$P$8:Invoices!$P$157,Invoices!$D$8:Invoices!$D$157,F$8,Invoices!$E$8:Invoices!$E$157,$A15)</f>
        <v>0</v>
      </c>
      <c r="G15" s="120">
        <f>SUMIFS(Invoices!$P$8:Invoices!$P$157,Invoices!$D$8:Invoices!$D$157,G$8,Invoices!$E$8:Invoices!$E$157,$A15)</f>
        <v>0</v>
      </c>
      <c r="H15" s="120">
        <f>SUMIFS(Invoices!$P$8:Invoices!$P$157,Invoices!$D$8:Invoices!$D$157,H$8,Invoices!$E$8:Invoices!$E$157,$A15)</f>
        <v>0</v>
      </c>
      <c r="I15" s="120">
        <f>SUMIFS(Invoices!$P$8:Invoices!$P$157,Invoices!$D$8:Invoices!$D$157,I$8,Invoices!$E$8:Invoices!$E$157,$A15)</f>
        <v>0</v>
      </c>
      <c r="J15" s="120">
        <f>SUMIFS(Invoices!$P$8:Invoices!$P$157,Invoices!$D$8:Invoices!$D$157,J$8,Invoices!$E$8:Invoices!$E$157,$A15)</f>
        <v>0</v>
      </c>
      <c r="K15" s="120">
        <f>SUMIFS(Invoices!$P$8:Invoices!$P$157,Invoices!$D$8:Invoices!$D$157,K$8,Invoices!$E$8:Invoices!$E$157,$A15)</f>
        <v>0</v>
      </c>
      <c r="L15" s="120">
        <f>SUMIFS(Invoices!$P$8:Invoices!$P$157,Invoices!$D$8:Invoices!$D$157,L$8,Invoices!$E$8:Invoices!$E$157,$A15)</f>
        <v>0</v>
      </c>
    </row>
    <row r="16" spans="1:12" ht="15">
      <c r="A16" s="97">
        <v>4</v>
      </c>
      <c r="B16" s="133">
        <f>'Budget details'!B17</f>
        <v>0</v>
      </c>
      <c r="C16" s="116">
        <f>'Budget details'!F17</f>
        <v>0</v>
      </c>
      <c r="D16" s="120">
        <f>SUMIFS(Invoices!$P$8:Invoices!$P$157,Invoices!$D$8:Invoices!$D$157,D$8,Invoices!$E$8:Invoices!$E$157,$A16)</f>
        <v>0</v>
      </c>
      <c r="E16" s="120">
        <f>SUMIFS(Invoices!$P$8:Invoices!$P$157,Invoices!$D$8:Invoices!$D$157,E$8,Invoices!$E$8:Invoices!$E$157,$A16)</f>
        <v>0</v>
      </c>
      <c r="F16" s="120">
        <f>SUMIFS(Invoices!$P$8:Invoices!$P$157,Invoices!$D$8:Invoices!$D$157,F$8,Invoices!$E$8:Invoices!$E$157,$A16)</f>
        <v>0</v>
      </c>
      <c r="G16" s="120">
        <f>SUMIFS(Invoices!$P$8:Invoices!$P$157,Invoices!$D$8:Invoices!$D$157,G$8,Invoices!$E$8:Invoices!$E$157,$A16)</f>
        <v>0</v>
      </c>
      <c r="H16" s="120">
        <f>SUMIFS(Invoices!$P$8:Invoices!$P$157,Invoices!$D$8:Invoices!$D$157,H$8,Invoices!$E$8:Invoices!$E$157,$A16)</f>
        <v>0</v>
      </c>
      <c r="I16" s="120">
        <f>SUMIFS(Invoices!$P$8:Invoices!$P$157,Invoices!$D$8:Invoices!$D$157,I$8,Invoices!$E$8:Invoices!$E$157,$A16)</f>
        <v>0</v>
      </c>
      <c r="J16" s="120">
        <f>SUMIFS(Invoices!$P$8:Invoices!$P$157,Invoices!$D$8:Invoices!$D$157,J$8,Invoices!$E$8:Invoices!$E$157,$A16)</f>
        <v>0</v>
      </c>
      <c r="K16" s="120">
        <f>SUMIFS(Invoices!$P$8:Invoices!$P$157,Invoices!$D$8:Invoices!$D$157,K$8,Invoices!$E$8:Invoices!$E$157,$A16)</f>
        <v>0</v>
      </c>
      <c r="L16" s="120">
        <f>SUMIFS(Invoices!$P$8:Invoices!$P$157,Invoices!$D$8:Invoices!$D$157,L$8,Invoices!$E$8:Invoices!$E$157,$A16)</f>
        <v>0</v>
      </c>
    </row>
    <row r="17" spans="1:12" ht="15">
      <c r="A17" s="97">
        <v>5</v>
      </c>
      <c r="B17" s="133">
        <f>'Budget details'!B18</f>
        <v>0</v>
      </c>
      <c r="C17" s="116">
        <f>'Budget details'!F18</f>
        <v>0</v>
      </c>
      <c r="D17" s="120">
        <f>SUMIFS(Invoices!$P$8:Invoices!$P$157,Invoices!$D$8:Invoices!$D$157,D$8,Invoices!$E$8:Invoices!$E$157,$A17)</f>
        <v>0</v>
      </c>
      <c r="E17" s="120">
        <f>SUMIFS(Invoices!$P$8:Invoices!$P$157,Invoices!$D$8:Invoices!$D$157,E$8,Invoices!$E$8:Invoices!$E$157,$A17)</f>
        <v>0</v>
      </c>
      <c r="F17" s="120">
        <f>SUMIFS(Invoices!$P$8:Invoices!$P$157,Invoices!$D$8:Invoices!$D$157,F$8,Invoices!$E$8:Invoices!$E$157,$A17)</f>
        <v>0</v>
      </c>
      <c r="G17" s="120">
        <f>SUMIFS(Invoices!$P$8:Invoices!$P$157,Invoices!$D$8:Invoices!$D$157,G$8,Invoices!$E$8:Invoices!$E$157,$A17)</f>
        <v>0</v>
      </c>
      <c r="H17" s="120">
        <f>SUMIFS(Invoices!$P$8:Invoices!$P$157,Invoices!$D$8:Invoices!$D$157,H$8,Invoices!$E$8:Invoices!$E$157,$A17)</f>
        <v>0</v>
      </c>
      <c r="I17" s="120">
        <f>SUMIFS(Invoices!$P$8:Invoices!$P$157,Invoices!$D$8:Invoices!$D$157,I$8,Invoices!$E$8:Invoices!$E$157,$A17)</f>
        <v>0</v>
      </c>
      <c r="J17" s="120">
        <f>SUMIFS(Invoices!$P$8:Invoices!$P$157,Invoices!$D$8:Invoices!$D$157,J$8,Invoices!$E$8:Invoices!$E$157,$A17)</f>
        <v>0</v>
      </c>
      <c r="K17" s="120">
        <f>SUMIFS(Invoices!$P$8:Invoices!$P$157,Invoices!$D$8:Invoices!$D$157,K$8,Invoices!$E$8:Invoices!$E$157,$A17)</f>
        <v>0</v>
      </c>
      <c r="L17" s="120">
        <f>SUMIFS(Invoices!$P$8:Invoices!$P$157,Invoices!$D$8:Invoices!$D$157,L$8,Invoices!$E$8:Invoices!$E$157,$A17)</f>
        <v>0</v>
      </c>
    </row>
    <row r="18" spans="1:12" ht="15">
      <c r="A18" s="97">
        <v>6</v>
      </c>
      <c r="B18" s="133">
        <f>'Budget details'!B19</f>
        <v>0</v>
      </c>
      <c r="C18" s="116">
        <f>'Budget details'!F19</f>
        <v>0</v>
      </c>
      <c r="D18" s="120">
        <f>SUMIFS(Invoices!$P$8:Invoices!$P$157,Invoices!$D$8:Invoices!$D$157,D$8,Invoices!$E$8:Invoices!$E$157,$A18)</f>
        <v>0</v>
      </c>
      <c r="E18" s="120">
        <f>SUMIFS(Invoices!$P$8:Invoices!$P$157,Invoices!$D$8:Invoices!$D$157,E$8,Invoices!$E$8:Invoices!$E$157,$A18)</f>
        <v>0</v>
      </c>
      <c r="F18" s="120">
        <f>SUMIFS(Invoices!$P$8:Invoices!$P$157,Invoices!$D$8:Invoices!$D$157,F$8,Invoices!$E$8:Invoices!$E$157,$A18)</f>
        <v>0</v>
      </c>
      <c r="G18" s="120">
        <f>SUMIFS(Invoices!$P$8:Invoices!$P$157,Invoices!$D$8:Invoices!$D$157,G$8,Invoices!$E$8:Invoices!$E$157,$A18)</f>
        <v>0</v>
      </c>
      <c r="H18" s="120">
        <f>SUMIFS(Invoices!$P$8:Invoices!$P$157,Invoices!$D$8:Invoices!$D$157,H$8,Invoices!$E$8:Invoices!$E$157,$A18)</f>
        <v>0</v>
      </c>
      <c r="I18" s="120">
        <f>SUMIFS(Invoices!$P$8:Invoices!$P$157,Invoices!$D$8:Invoices!$D$157,I$8,Invoices!$E$8:Invoices!$E$157,$A18)</f>
        <v>0</v>
      </c>
      <c r="J18" s="120">
        <f>SUMIFS(Invoices!$P$8:Invoices!$P$157,Invoices!$D$8:Invoices!$D$157,J$8,Invoices!$E$8:Invoices!$E$157,$A18)</f>
        <v>0</v>
      </c>
      <c r="K18" s="120">
        <f>SUMIFS(Invoices!$P$8:Invoices!$P$157,Invoices!$D$8:Invoices!$D$157,K$8,Invoices!$E$8:Invoices!$E$157,$A18)</f>
        <v>0</v>
      </c>
      <c r="L18" s="120">
        <f>SUMIFS(Invoices!$P$8:Invoices!$P$157,Invoices!$D$8:Invoices!$D$157,L$8,Invoices!$E$8:Invoices!$E$157,$A18)</f>
        <v>0</v>
      </c>
    </row>
    <row r="19" spans="1:12" ht="15">
      <c r="A19" s="97">
        <v>7</v>
      </c>
      <c r="B19" s="133">
        <f>'Budget details'!B20</f>
        <v>0</v>
      </c>
      <c r="C19" s="116">
        <f>'Budget details'!F20</f>
        <v>0</v>
      </c>
      <c r="D19" s="120">
        <f>SUMIFS(Invoices!$P$8:Invoices!$P$157,Invoices!$D$8:Invoices!$D$157,D$8,Invoices!$E$8:Invoices!$E$157,$A19)</f>
        <v>0</v>
      </c>
      <c r="E19" s="120">
        <f>SUMIFS(Invoices!$P$8:Invoices!$P$157,Invoices!$D$8:Invoices!$D$157,E$8,Invoices!$E$8:Invoices!$E$157,$A19)</f>
        <v>0</v>
      </c>
      <c r="F19" s="120">
        <f>SUMIFS(Invoices!$P$8:Invoices!$P$157,Invoices!$D$8:Invoices!$D$157,F$8,Invoices!$E$8:Invoices!$E$157,$A19)</f>
        <v>0</v>
      </c>
      <c r="G19" s="120">
        <f>SUMIFS(Invoices!$P$8:Invoices!$P$157,Invoices!$D$8:Invoices!$D$157,G$8,Invoices!$E$8:Invoices!$E$157,$A19)</f>
        <v>0</v>
      </c>
      <c r="H19" s="120">
        <f>SUMIFS(Invoices!$P$8:Invoices!$P$157,Invoices!$D$8:Invoices!$D$157,H$8,Invoices!$E$8:Invoices!$E$157,$A19)</f>
        <v>0</v>
      </c>
      <c r="I19" s="120">
        <f>SUMIFS(Invoices!$P$8:Invoices!$P$157,Invoices!$D$8:Invoices!$D$157,I$8,Invoices!$E$8:Invoices!$E$157,$A19)</f>
        <v>0</v>
      </c>
      <c r="J19" s="120">
        <f>SUMIFS(Invoices!$P$8:Invoices!$P$157,Invoices!$D$8:Invoices!$D$157,J$8,Invoices!$E$8:Invoices!$E$157,$A19)</f>
        <v>0</v>
      </c>
      <c r="K19" s="120">
        <f>SUMIFS(Invoices!$P$8:Invoices!$P$157,Invoices!$D$8:Invoices!$D$157,K$8,Invoices!$E$8:Invoices!$E$157,$A19)</f>
        <v>0</v>
      </c>
      <c r="L19" s="120">
        <f>SUMIFS(Invoices!$P$8:Invoices!$P$157,Invoices!$D$8:Invoices!$D$157,L$8,Invoices!$E$8:Invoices!$E$157,$A19)</f>
        <v>0</v>
      </c>
    </row>
    <row r="20" spans="1:12" ht="15">
      <c r="A20" s="97">
        <v>8</v>
      </c>
      <c r="B20" s="133">
        <f>'Budget details'!B21</f>
        <v>0</v>
      </c>
      <c r="C20" s="116">
        <f>'Budget details'!F21</f>
        <v>0</v>
      </c>
      <c r="D20" s="120">
        <f>SUMIFS(Invoices!$P$8:Invoices!$P$157,Invoices!$D$8:Invoices!$D$157,D$8,Invoices!$E$8:Invoices!$E$157,$A20)</f>
        <v>0</v>
      </c>
      <c r="E20" s="120">
        <f>SUMIFS(Invoices!$P$8:Invoices!$P$157,Invoices!$D$8:Invoices!$D$157,E$8,Invoices!$E$8:Invoices!$E$157,$A20)</f>
        <v>0</v>
      </c>
      <c r="F20" s="120">
        <f>SUMIFS(Invoices!$P$8:Invoices!$P$157,Invoices!$D$8:Invoices!$D$157,F$8,Invoices!$E$8:Invoices!$E$157,$A20)</f>
        <v>0</v>
      </c>
      <c r="G20" s="120">
        <f>SUMIFS(Invoices!$P$8:Invoices!$P$157,Invoices!$D$8:Invoices!$D$157,G$8,Invoices!$E$8:Invoices!$E$157,$A20)</f>
        <v>0</v>
      </c>
      <c r="H20" s="120">
        <f>SUMIFS(Invoices!$P$8:Invoices!$P$157,Invoices!$D$8:Invoices!$D$157,H$8,Invoices!$E$8:Invoices!$E$157,$A20)</f>
        <v>0</v>
      </c>
      <c r="I20" s="120">
        <f>SUMIFS(Invoices!$P$8:Invoices!$P$157,Invoices!$D$8:Invoices!$D$157,I$8,Invoices!$E$8:Invoices!$E$157,$A20)</f>
        <v>0</v>
      </c>
      <c r="J20" s="120">
        <f>SUMIFS(Invoices!$P$8:Invoices!$P$157,Invoices!$D$8:Invoices!$D$157,J$8,Invoices!$E$8:Invoices!$E$157,$A20)</f>
        <v>0</v>
      </c>
      <c r="K20" s="120">
        <f>SUMIFS(Invoices!$P$8:Invoices!$P$157,Invoices!$D$8:Invoices!$D$157,K$8,Invoices!$E$8:Invoices!$E$157,$A20)</f>
        <v>0</v>
      </c>
      <c r="L20" s="120">
        <f>SUMIFS(Invoices!$P$8:Invoices!$P$157,Invoices!$D$8:Invoices!$D$157,L$8,Invoices!$E$8:Invoices!$E$157,$A20)</f>
        <v>0</v>
      </c>
    </row>
    <row r="21" spans="1:12" ht="15">
      <c r="A21" s="97">
        <v>9</v>
      </c>
      <c r="B21" s="133">
        <f>'Budget details'!B22</f>
        <v>0</v>
      </c>
      <c r="C21" s="116">
        <f>'Budget details'!F22</f>
        <v>0</v>
      </c>
      <c r="D21" s="120">
        <f>SUMIFS(Invoices!$P$8:Invoices!$P$157,Invoices!$D$8:Invoices!$D$157,D$8,Invoices!$E$8:Invoices!$E$157,$A21)</f>
        <v>0</v>
      </c>
      <c r="E21" s="120">
        <f>SUMIFS(Invoices!$P$8:Invoices!$P$157,Invoices!$D$8:Invoices!$D$157,E$8,Invoices!$E$8:Invoices!$E$157,$A21)</f>
        <v>0</v>
      </c>
      <c r="F21" s="120">
        <f>SUMIFS(Invoices!$P$8:Invoices!$P$157,Invoices!$D$8:Invoices!$D$157,F$8,Invoices!$E$8:Invoices!$E$157,$A21)</f>
        <v>0</v>
      </c>
      <c r="G21" s="120">
        <f>SUMIFS(Invoices!$P$8:Invoices!$P$157,Invoices!$D$8:Invoices!$D$157,G$8,Invoices!$E$8:Invoices!$E$157,$A21)</f>
        <v>0</v>
      </c>
      <c r="H21" s="120">
        <f>SUMIFS(Invoices!$P$8:Invoices!$P$157,Invoices!$D$8:Invoices!$D$157,H$8,Invoices!$E$8:Invoices!$E$157,$A21)</f>
        <v>0</v>
      </c>
      <c r="I21" s="120">
        <f>SUMIFS(Invoices!$P$8:Invoices!$P$157,Invoices!$D$8:Invoices!$D$157,I$8,Invoices!$E$8:Invoices!$E$157,$A21)</f>
        <v>0</v>
      </c>
      <c r="J21" s="120">
        <f>SUMIFS(Invoices!$P$8:Invoices!$P$157,Invoices!$D$8:Invoices!$D$157,J$8,Invoices!$E$8:Invoices!$E$157,$A21)</f>
        <v>0</v>
      </c>
      <c r="K21" s="120">
        <f>SUMIFS(Invoices!$P$8:Invoices!$P$157,Invoices!$D$8:Invoices!$D$157,K$8,Invoices!$E$8:Invoices!$E$157,$A21)</f>
        <v>0</v>
      </c>
      <c r="L21" s="120">
        <f>SUMIFS(Invoices!$P$8:Invoices!$P$157,Invoices!$D$8:Invoices!$D$157,L$8,Invoices!$E$8:Invoices!$E$157,$A21)</f>
        <v>0</v>
      </c>
    </row>
    <row r="22" spans="1:12" ht="15">
      <c r="A22" s="97">
        <v>10</v>
      </c>
      <c r="B22" s="133">
        <f>'Budget details'!B23</f>
        <v>0</v>
      </c>
      <c r="C22" s="116">
        <f>'Budget details'!F23</f>
        <v>0</v>
      </c>
      <c r="D22" s="120">
        <f>SUMIFS(Invoices!$P$8:Invoices!$P$157,Invoices!$D$8:Invoices!$D$157,D$8,Invoices!$E$8:Invoices!$E$157,$A22)</f>
        <v>0</v>
      </c>
      <c r="E22" s="120">
        <f>SUMIFS(Invoices!$P$8:Invoices!$P$157,Invoices!$D$8:Invoices!$D$157,E$8,Invoices!$E$8:Invoices!$E$157,$A22)</f>
        <v>0</v>
      </c>
      <c r="F22" s="120">
        <f>SUMIFS(Invoices!$P$8:Invoices!$P$157,Invoices!$D$8:Invoices!$D$157,F$8,Invoices!$E$8:Invoices!$E$157,$A22)</f>
        <v>0</v>
      </c>
      <c r="G22" s="120">
        <f>SUMIFS(Invoices!$P$8:Invoices!$P$157,Invoices!$D$8:Invoices!$D$157,G$8,Invoices!$E$8:Invoices!$E$157,$A22)</f>
        <v>0</v>
      </c>
      <c r="H22" s="120">
        <f>SUMIFS(Invoices!$P$8:Invoices!$P$157,Invoices!$D$8:Invoices!$D$157,H$8,Invoices!$E$8:Invoices!$E$157,$A22)</f>
        <v>0</v>
      </c>
      <c r="I22" s="120">
        <f>SUMIFS(Invoices!$P$8:Invoices!$P$157,Invoices!$D$8:Invoices!$D$157,I$8,Invoices!$E$8:Invoices!$E$157,$A22)</f>
        <v>0</v>
      </c>
      <c r="J22" s="120">
        <f>SUMIFS(Invoices!$P$8:Invoices!$P$157,Invoices!$D$8:Invoices!$D$157,J$8,Invoices!$E$8:Invoices!$E$157,$A22)</f>
        <v>0</v>
      </c>
      <c r="K22" s="120">
        <f>SUMIFS(Invoices!$P$8:Invoices!$P$157,Invoices!$D$8:Invoices!$D$157,K$8,Invoices!$E$8:Invoices!$E$157,$A22)</f>
        <v>0</v>
      </c>
      <c r="L22" s="120">
        <f>SUMIFS(Invoices!$P$8:Invoices!$P$157,Invoices!$D$8:Invoices!$D$157,L$8,Invoices!$E$8:Invoices!$E$157,$A22)</f>
        <v>0</v>
      </c>
    </row>
    <row r="23" spans="2:12" ht="20">
      <c r="B23" s="96" t="s">
        <v>28</v>
      </c>
      <c r="C23" s="117">
        <f>SUM(C13:C22)</f>
        <v>0</v>
      </c>
      <c r="D23" s="117">
        <f aca="true" t="shared" si="0" ref="D23:L23">SUM(D13:D22)</f>
        <v>0</v>
      </c>
      <c r="E23" s="117">
        <f t="shared" si="0"/>
        <v>0</v>
      </c>
      <c r="F23" s="117">
        <f t="shared" si="0"/>
        <v>0</v>
      </c>
      <c r="G23" s="117">
        <f t="shared" si="0"/>
        <v>0</v>
      </c>
      <c r="H23" s="117">
        <f t="shared" si="0"/>
        <v>0</v>
      </c>
      <c r="I23" s="117">
        <f t="shared" si="0"/>
        <v>0</v>
      </c>
      <c r="J23" s="117">
        <f t="shared" si="0"/>
        <v>0</v>
      </c>
      <c r="K23" s="117">
        <f t="shared" si="0"/>
        <v>0</v>
      </c>
      <c r="L23" s="117">
        <f t="shared" si="0"/>
        <v>0</v>
      </c>
    </row>
    <row r="24" spans="2:12" ht="15">
      <c r="B24" s="57" t="s">
        <v>143</v>
      </c>
      <c r="C24" s="115"/>
      <c r="D24" s="111"/>
      <c r="E24" s="112"/>
      <c r="F24" s="111"/>
      <c r="G24" s="111"/>
      <c r="H24" s="111"/>
      <c r="I24" s="111"/>
      <c r="J24" s="111"/>
      <c r="K24" s="111"/>
      <c r="L24" s="115"/>
    </row>
    <row r="25" spans="1:12" ht="15">
      <c r="A25" s="97">
        <v>11</v>
      </c>
      <c r="B25" s="134" t="str">
        <f>'Budget details'!B27</f>
        <v xml:space="preserve">1. Telephone/ fax </v>
      </c>
      <c r="C25" s="116">
        <f>'Budget details'!F27</f>
        <v>0</v>
      </c>
      <c r="D25" s="120">
        <f>SUMIFS(Invoices!$P$8:Invoices!$P$157,Invoices!$D$8:Invoices!$D$157,D$8,Invoices!$E$8:Invoices!$E$157,$A25)</f>
        <v>0</v>
      </c>
      <c r="E25" s="120">
        <f>SUMIFS(Invoices!$P$8:Invoices!$P$157,Invoices!$D$8:Invoices!$D$157,E$8,Invoices!$E$8:Invoices!$E$157,$A25)</f>
        <v>0</v>
      </c>
      <c r="F25" s="120">
        <f>SUMIFS(Invoices!$P$8:Invoices!$P$157,Invoices!$D$8:Invoices!$D$157,F$8,Invoices!$E$8:Invoices!$E$157,$A25)</f>
        <v>0</v>
      </c>
      <c r="G25" s="120">
        <f>SUMIFS(Invoices!$P$8:Invoices!$P$157,Invoices!$D$8:Invoices!$D$157,G$8,Invoices!$E$8:Invoices!$E$157,$A25)</f>
        <v>0</v>
      </c>
      <c r="H25" s="120">
        <f>SUMIFS(Invoices!$P$8:Invoices!$P$157,Invoices!$D$8:Invoices!$D$157,H$8,Invoices!$E$8:Invoices!$E$157,$A25)</f>
        <v>0</v>
      </c>
      <c r="I25" s="120">
        <f>SUMIFS(Invoices!$P$8:Invoices!$P$157,Invoices!$D$8:Invoices!$D$157,I$8,Invoices!$E$8:Invoices!$E$157,$A25)</f>
        <v>0</v>
      </c>
      <c r="J25" s="120">
        <f>SUMIFS(Invoices!$P$8:Invoices!$P$157,Invoices!$D$8:Invoices!$D$157,J$8,Invoices!$E$8:Invoices!$E$157,$A25)</f>
        <v>0</v>
      </c>
      <c r="K25" s="120">
        <f>SUMIFS(Invoices!$P$8:Invoices!$P$157,Invoices!$D$8:Invoices!$D$157,K$8,Invoices!$E$8:Invoices!$E$157,$A25)</f>
        <v>0</v>
      </c>
      <c r="L25" s="120">
        <f>SUMIFS(Invoices!$P$8:Invoices!$P$157,Invoices!$D$8:Invoices!$D$157,L$8,Invoices!$E$8:Invoices!$E$157,$A25)</f>
        <v>0</v>
      </c>
    </row>
    <row r="26" spans="1:12" ht="15">
      <c r="A26" s="97">
        <v>12</v>
      </c>
      <c r="B26" s="134" t="str">
        <f>'Budget details'!B28</f>
        <v>2. Postage</v>
      </c>
      <c r="C26" s="116">
        <f>'Budget details'!F28</f>
        <v>0</v>
      </c>
      <c r="D26" s="120">
        <f>SUMIFS(Invoices!$P$8:Invoices!$P$157,Invoices!$D$8:Invoices!$D$157,D$8,Invoices!$E$8:Invoices!$E$157,$A26)</f>
        <v>0</v>
      </c>
      <c r="E26" s="120">
        <f>SUMIFS(Invoices!$P$8:Invoices!$P$157,Invoices!$D$8:Invoices!$D$157,E$8,Invoices!$E$8:Invoices!$E$157,$A26)</f>
        <v>0</v>
      </c>
      <c r="F26" s="120">
        <f>SUMIFS(Invoices!$P$8:Invoices!$P$157,Invoices!$D$8:Invoices!$D$157,F$8,Invoices!$E$8:Invoices!$E$157,$A26)</f>
        <v>0</v>
      </c>
      <c r="G26" s="120">
        <f>SUMIFS(Invoices!$P$8:Invoices!$P$157,Invoices!$D$8:Invoices!$D$157,G$8,Invoices!$E$8:Invoices!$E$157,$A26)</f>
        <v>0</v>
      </c>
      <c r="H26" s="120">
        <f>SUMIFS(Invoices!$P$8:Invoices!$P$157,Invoices!$D$8:Invoices!$D$157,H$8,Invoices!$E$8:Invoices!$E$157,$A26)</f>
        <v>0</v>
      </c>
      <c r="I26" s="120">
        <f>SUMIFS(Invoices!$P$8:Invoices!$P$157,Invoices!$D$8:Invoices!$D$157,I$8,Invoices!$E$8:Invoices!$E$157,$A26)</f>
        <v>0</v>
      </c>
      <c r="J26" s="120">
        <f>SUMIFS(Invoices!$P$8:Invoices!$P$157,Invoices!$D$8:Invoices!$D$157,J$8,Invoices!$E$8:Invoices!$E$157,$A26)</f>
        <v>0</v>
      </c>
      <c r="K26" s="120">
        <f>SUMIFS(Invoices!$P$8:Invoices!$P$157,Invoices!$D$8:Invoices!$D$157,K$8,Invoices!$E$8:Invoices!$E$157,$A26)</f>
        <v>0</v>
      </c>
      <c r="L26" s="120">
        <f>SUMIFS(Invoices!$P$8:Invoices!$P$157,Invoices!$D$8:Invoices!$D$157,L$8,Invoices!$E$8:Invoices!$E$157,$A26)</f>
        <v>0</v>
      </c>
    </row>
    <row r="27" spans="1:12" ht="15">
      <c r="A27" s="97">
        <v>13</v>
      </c>
      <c r="B27" s="134" t="str">
        <f>'Budget details'!B29</f>
        <v>3. Office supplies</v>
      </c>
      <c r="C27" s="116">
        <f>'Budget details'!F29</f>
        <v>0</v>
      </c>
      <c r="D27" s="120">
        <f>SUMIFS(Invoices!$P$8:Invoices!$P$157,Invoices!$D$8:Invoices!$D$157,D$8,Invoices!$E$8:Invoices!$E$157,$A27)</f>
        <v>0</v>
      </c>
      <c r="E27" s="120">
        <f>SUMIFS(Invoices!$P$8:Invoices!$P$157,Invoices!$D$8:Invoices!$D$157,E$8,Invoices!$E$8:Invoices!$E$157,$A27)</f>
        <v>0</v>
      </c>
      <c r="F27" s="120">
        <f>SUMIFS(Invoices!$P$8:Invoices!$P$157,Invoices!$D$8:Invoices!$D$157,F$8,Invoices!$E$8:Invoices!$E$157,$A27)</f>
        <v>0</v>
      </c>
      <c r="G27" s="120">
        <f>SUMIFS(Invoices!$P$8:Invoices!$P$157,Invoices!$D$8:Invoices!$D$157,G$8,Invoices!$E$8:Invoices!$E$157,$A27)</f>
        <v>0</v>
      </c>
      <c r="H27" s="120">
        <f>SUMIFS(Invoices!$P$8:Invoices!$P$157,Invoices!$D$8:Invoices!$D$157,H$8,Invoices!$E$8:Invoices!$E$157,$A27)</f>
        <v>0</v>
      </c>
      <c r="I27" s="120">
        <f>SUMIFS(Invoices!$P$8:Invoices!$P$157,Invoices!$D$8:Invoices!$D$157,I$8,Invoices!$E$8:Invoices!$E$157,$A27)</f>
        <v>0</v>
      </c>
      <c r="J27" s="120">
        <f>SUMIFS(Invoices!$P$8:Invoices!$P$157,Invoices!$D$8:Invoices!$D$157,J$8,Invoices!$E$8:Invoices!$E$157,$A27)</f>
        <v>0</v>
      </c>
      <c r="K27" s="120">
        <f>SUMIFS(Invoices!$P$8:Invoices!$P$157,Invoices!$D$8:Invoices!$D$157,K$8,Invoices!$E$8:Invoices!$E$157,$A27)</f>
        <v>0</v>
      </c>
      <c r="L27" s="120">
        <f>SUMIFS(Invoices!$P$8:Invoices!$P$157,Invoices!$D$8:Invoices!$D$157,L$8,Invoices!$E$8:Invoices!$E$157,$A27)</f>
        <v>0</v>
      </c>
    </row>
    <row r="28" spans="1:12" ht="15">
      <c r="A28" s="97">
        <v>14</v>
      </c>
      <c r="B28" s="134" t="str">
        <f>'Budget details'!B30</f>
        <v xml:space="preserve">4. Admin related salaries </v>
      </c>
      <c r="C28" s="116">
        <f>'Budget details'!F30</f>
        <v>0</v>
      </c>
      <c r="D28" s="120">
        <f>SUMIFS(Invoices!$P$8:Invoices!$P$157,Invoices!$D$8:Invoices!$D$157,D$8,Invoices!$E$8:Invoices!$E$157,$A28)</f>
        <v>0</v>
      </c>
      <c r="E28" s="120">
        <f>SUMIFS(Invoices!$P$8:Invoices!$P$157,Invoices!$D$8:Invoices!$D$157,E$8,Invoices!$E$8:Invoices!$E$157,$A28)</f>
        <v>0</v>
      </c>
      <c r="F28" s="120">
        <f>SUMIFS(Invoices!$P$8:Invoices!$P$157,Invoices!$D$8:Invoices!$D$157,F$8,Invoices!$E$8:Invoices!$E$157,$A28)</f>
        <v>0</v>
      </c>
      <c r="G28" s="120">
        <f>SUMIFS(Invoices!$P$8:Invoices!$P$157,Invoices!$D$8:Invoices!$D$157,G$8,Invoices!$E$8:Invoices!$E$157,$A28)</f>
        <v>0</v>
      </c>
      <c r="H28" s="120">
        <f>SUMIFS(Invoices!$P$8:Invoices!$P$157,Invoices!$D$8:Invoices!$D$157,H$8,Invoices!$E$8:Invoices!$E$157,$A28)</f>
        <v>0</v>
      </c>
      <c r="I28" s="120">
        <f>SUMIFS(Invoices!$P$8:Invoices!$P$157,Invoices!$D$8:Invoices!$D$157,I$8,Invoices!$E$8:Invoices!$E$157,$A28)</f>
        <v>0</v>
      </c>
      <c r="J28" s="120">
        <f>SUMIFS(Invoices!$P$8:Invoices!$P$157,Invoices!$D$8:Invoices!$D$157,J$8,Invoices!$E$8:Invoices!$E$157,$A28)</f>
        <v>0</v>
      </c>
      <c r="K28" s="120">
        <f>SUMIFS(Invoices!$P$8:Invoices!$P$157,Invoices!$D$8:Invoices!$D$157,K$8,Invoices!$E$8:Invoices!$E$157,$A28)</f>
        <v>0</v>
      </c>
      <c r="L28" s="120">
        <f>SUMIFS(Invoices!$P$8:Invoices!$P$157,Invoices!$D$8:Invoices!$D$157,L$8,Invoices!$E$8:Invoices!$E$157,$A28)</f>
        <v>0</v>
      </c>
    </row>
    <row r="29" spans="1:12" ht="15">
      <c r="A29" s="97">
        <v>15</v>
      </c>
      <c r="B29" s="134" t="str">
        <f>'Budget details'!B31</f>
        <v xml:space="preserve">4.1 Director </v>
      </c>
      <c r="C29" s="116">
        <f>'Budget details'!F31</f>
        <v>0</v>
      </c>
      <c r="D29" s="120">
        <f>SUMIFS(Invoices!$P$8:Invoices!$P$157,Invoices!$D$8:Invoices!$D$157,D$8,Invoices!$E$8:Invoices!$E$157,$A29)</f>
        <v>0</v>
      </c>
      <c r="E29" s="120">
        <f>SUMIFS(Invoices!$P$8:Invoices!$P$157,Invoices!$D$8:Invoices!$D$157,E$8,Invoices!$E$8:Invoices!$E$157,$A29)</f>
        <v>0</v>
      </c>
      <c r="F29" s="120">
        <f>SUMIFS(Invoices!$P$8:Invoices!$P$157,Invoices!$D$8:Invoices!$D$157,F$8,Invoices!$E$8:Invoices!$E$157,$A29)</f>
        <v>0</v>
      </c>
      <c r="G29" s="120">
        <f>SUMIFS(Invoices!$P$8:Invoices!$P$157,Invoices!$D$8:Invoices!$D$157,G$8,Invoices!$E$8:Invoices!$E$157,$A29)</f>
        <v>0</v>
      </c>
      <c r="H29" s="120">
        <f>SUMIFS(Invoices!$P$8:Invoices!$P$157,Invoices!$D$8:Invoices!$D$157,H$8,Invoices!$E$8:Invoices!$E$157,$A29)</f>
        <v>0</v>
      </c>
      <c r="I29" s="120">
        <f>SUMIFS(Invoices!$P$8:Invoices!$P$157,Invoices!$D$8:Invoices!$D$157,I$8,Invoices!$E$8:Invoices!$E$157,$A29)</f>
        <v>0</v>
      </c>
      <c r="J29" s="120">
        <f>SUMIFS(Invoices!$P$8:Invoices!$P$157,Invoices!$D$8:Invoices!$D$157,J$8,Invoices!$E$8:Invoices!$E$157,$A29)</f>
        <v>0</v>
      </c>
      <c r="K29" s="120">
        <f>SUMIFS(Invoices!$P$8:Invoices!$P$157,Invoices!$D$8:Invoices!$D$157,K$8,Invoices!$E$8:Invoices!$E$157,$A29)</f>
        <v>0</v>
      </c>
      <c r="L29" s="120">
        <f>SUMIFS(Invoices!$P$8:Invoices!$P$157,Invoices!$D$8:Invoices!$D$157,L$8,Invoices!$E$8:Invoices!$E$157,$A29)</f>
        <v>0</v>
      </c>
    </row>
    <row r="30" spans="1:12" ht="15">
      <c r="A30" s="97">
        <v>16</v>
      </c>
      <c r="B30" s="134" t="str">
        <f>'Budget details'!B32</f>
        <v xml:space="preserve">4.2 Accountant </v>
      </c>
      <c r="C30" s="116">
        <f>'Budget details'!F32</f>
        <v>0</v>
      </c>
      <c r="D30" s="120">
        <f>SUMIFS(Invoices!$P$8:Invoices!$P$157,Invoices!$D$8:Invoices!$D$157,D$8,Invoices!$E$8:Invoices!$E$157,$A30)</f>
        <v>0</v>
      </c>
      <c r="E30" s="120">
        <f>SUMIFS(Invoices!$P$8:Invoices!$P$157,Invoices!$D$8:Invoices!$D$157,E$8,Invoices!$E$8:Invoices!$E$157,$A30)</f>
        <v>0</v>
      </c>
      <c r="F30" s="120">
        <f>SUMIFS(Invoices!$P$8:Invoices!$P$157,Invoices!$D$8:Invoices!$D$157,F$8,Invoices!$E$8:Invoices!$E$157,$A30)</f>
        <v>0</v>
      </c>
      <c r="G30" s="120">
        <f>SUMIFS(Invoices!$P$8:Invoices!$P$157,Invoices!$D$8:Invoices!$D$157,G$8,Invoices!$E$8:Invoices!$E$157,$A30)</f>
        <v>0</v>
      </c>
      <c r="H30" s="120">
        <f>SUMIFS(Invoices!$P$8:Invoices!$P$157,Invoices!$D$8:Invoices!$D$157,H$8,Invoices!$E$8:Invoices!$E$157,$A30)</f>
        <v>0</v>
      </c>
      <c r="I30" s="120">
        <f>SUMIFS(Invoices!$P$8:Invoices!$P$157,Invoices!$D$8:Invoices!$D$157,I$8,Invoices!$E$8:Invoices!$E$157,$A30)</f>
        <v>0</v>
      </c>
      <c r="J30" s="120">
        <f>SUMIFS(Invoices!$P$8:Invoices!$P$157,Invoices!$D$8:Invoices!$D$157,J$8,Invoices!$E$8:Invoices!$E$157,$A30)</f>
        <v>0</v>
      </c>
      <c r="K30" s="120">
        <f>SUMIFS(Invoices!$P$8:Invoices!$P$157,Invoices!$D$8:Invoices!$D$157,K$8,Invoices!$E$8:Invoices!$E$157,$A30)</f>
        <v>0</v>
      </c>
      <c r="L30" s="120">
        <f>SUMIFS(Invoices!$P$8:Invoices!$P$157,Invoices!$D$8:Invoices!$D$157,L$8,Invoices!$E$8:Invoices!$E$157,$A30)</f>
        <v>0</v>
      </c>
    </row>
    <row r="31" spans="1:12" ht="15">
      <c r="A31" s="97">
        <v>17</v>
      </c>
      <c r="B31" s="134" t="str">
        <f>'Budget details'!B33</f>
        <v>5. Other (please specify)</v>
      </c>
      <c r="C31" s="116">
        <f>'Budget details'!F33</f>
        <v>0</v>
      </c>
      <c r="D31" s="120">
        <f>SUMIFS(Invoices!$P$8:Invoices!$P$157,Invoices!$D$8:Invoices!$D$157,D$8,Invoices!$E$8:Invoices!$E$157,$A31)</f>
        <v>0</v>
      </c>
      <c r="E31" s="120">
        <f>SUMIFS(Invoices!$P$8:Invoices!$P$157,Invoices!$D$8:Invoices!$D$157,E$8,Invoices!$E$8:Invoices!$E$157,$A31)</f>
        <v>0</v>
      </c>
      <c r="F31" s="120">
        <f>SUMIFS(Invoices!$P$8:Invoices!$P$157,Invoices!$D$8:Invoices!$D$157,F$8,Invoices!$E$8:Invoices!$E$157,$A31)</f>
        <v>0</v>
      </c>
      <c r="G31" s="120">
        <f>SUMIFS(Invoices!$P$8:Invoices!$P$157,Invoices!$D$8:Invoices!$D$157,G$8,Invoices!$E$8:Invoices!$E$157,$A31)</f>
        <v>0</v>
      </c>
      <c r="H31" s="120">
        <f>SUMIFS(Invoices!$P$8:Invoices!$P$157,Invoices!$D$8:Invoices!$D$157,H$8,Invoices!$E$8:Invoices!$E$157,$A31)</f>
        <v>0</v>
      </c>
      <c r="I31" s="120">
        <f>SUMIFS(Invoices!$P$8:Invoices!$P$157,Invoices!$D$8:Invoices!$D$157,I$8,Invoices!$E$8:Invoices!$E$157,$A31)</f>
        <v>0</v>
      </c>
      <c r="J31" s="120">
        <f>SUMIFS(Invoices!$P$8:Invoices!$P$157,Invoices!$D$8:Invoices!$D$157,J$8,Invoices!$E$8:Invoices!$E$157,$A31)</f>
        <v>0</v>
      </c>
      <c r="K31" s="120">
        <f>SUMIFS(Invoices!$P$8:Invoices!$P$157,Invoices!$D$8:Invoices!$D$157,K$8,Invoices!$E$8:Invoices!$E$157,$A31)</f>
        <v>0</v>
      </c>
      <c r="L31" s="120">
        <f>SUMIFS(Invoices!$P$8:Invoices!$P$157,Invoices!$D$8:Invoices!$D$157,L$8,Invoices!$E$8:Invoices!$E$157,$A31)</f>
        <v>0</v>
      </c>
    </row>
    <row r="32" spans="1:12" ht="15">
      <c r="A32" s="97">
        <v>18</v>
      </c>
      <c r="B32" s="134" t="str">
        <f>'Budget details'!B34</f>
        <v>6. Office rent</v>
      </c>
      <c r="C32" s="116">
        <f>'Budget details'!F34</f>
        <v>0</v>
      </c>
      <c r="D32" s="120">
        <f>SUMIFS(Invoices!$P$8:Invoices!$P$157,Invoices!$D$8:Invoices!$D$157,D$8,Invoices!$E$8:Invoices!$E$157,$A32)</f>
        <v>0</v>
      </c>
      <c r="E32" s="120">
        <f>SUMIFS(Invoices!$P$8:Invoices!$P$157,Invoices!$D$8:Invoices!$D$157,E$8,Invoices!$E$8:Invoices!$E$157,$A32)</f>
        <v>0</v>
      </c>
      <c r="F32" s="120">
        <f>SUMIFS(Invoices!$P$8:Invoices!$P$157,Invoices!$D$8:Invoices!$D$157,F$8,Invoices!$E$8:Invoices!$E$157,$A32)</f>
        <v>0</v>
      </c>
      <c r="G32" s="120">
        <f>SUMIFS(Invoices!$P$8:Invoices!$P$157,Invoices!$D$8:Invoices!$D$157,G$8,Invoices!$E$8:Invoices!$E$157,$A32)</f>
        <v>0</v>
      </c>
      <c r="H32" s="120">
        <f>SUMIFS(Invoices!$P$8:Invoices!$P$157,Invoices!$D$8:Invoices!$D$157,H$8,Invoices!$E$8:Invoices!$E$157,$A32)</f>
        <v>0</v>
      </c>
      <c r="I32" s="120">
        <f>SUMIFS(Invoices!$P$8:Invoices!$P$157,Invoices!$D$8:Invoices!$D$157,I$8,Invoices!$E$8:Invoices!$E$157,$A32)</f>
        <v>0</v>
      </c>
      <c r="J32" s="120">
        <f>SUMIFS(Invoices!$P$8:Invoices!$P$157,Invoices!$D$8:Invoices!$D$157,J$8,Invoices!$E$8:Invoices!$E$157,$A32)</f>
        <v>0</v>
      </c>
      <c r="K32" s="120">
        <f>SUMIFS(Invoices!$P$8:Invoices!$P$157,Invoices!$D$8:Invoices!$D$157,K$8,Invoices!$E$8:Invoices!$E$157,$A32)</f>
        <v>0</v>
      </c>
      <c r="L32" s="120">
        <f>SUMIFS(Invoices!$P$8:Invoices!$P$157,Invoices!$D$8:Invoices!$D$157,L$8,Invoices!$E$8:Invoices!$E$157,$A32)</f>
        <v>0</v>
      </c>
    </row>
    <row r="33" spans="2:12" ht="15">
      <c r="B33" s="49" t="s">
        <v>39</v>
      </c>
      <c r="C33" s="117">
        <f>SUM(C25:C32)</f>
        <v>0</v>
      </c>
      <c r="D33" s="117">
        <f>SUM(D25:D32)</f>
        <v>0</v>
      </c>
      <c r="E33" s="117">
        <f>SUM(E25:E32)</f>
        <v>0</v>
      </c>
      <c r="F33" s="117">
        <f aca="true" t="shared" si="1" ref="F33:L33">SUM(F25:F32)</f>
        <v>0</v>
      </c>
      <c r="G33" s="117">
        <f>SUM(G25:G32)</f>
        <v>0</v>
      </c>
      <c r="H33" s="117">
        <f t="shared" si="1"/>
        <v>0</v>
      </c>
      <c r="I33" s="117">
        <f t="shared" si="1"/>
        <v>0</v>
      </c>
      <c r="J33" s="117">
        <f t="shared" si="1"/>
        <v>0</v>
      </c>
      <c r="K33" s="117">
        <f t="shared" si="1"/>
        <v>0</v>
      </c>
      <c r="L33" s="110">
        <f t="shared" si="1"/>
        <v>0</v>
      </c>
    </row>
    <row r="34" spans="2:12" ht="15">
      <c r="B34" s="57" t="s">
        <v>40</v>
      </c>
      <c r="C34" s="115"/>
      <c r="D34" s="111"/>
      <c r="E34" s="112"/>
      <c r="F34" s="111"/>
      <c r="G34" s="111"/>
      <c r="H34" s="111"/>
      <c r="I34" s="111"/>
      <c r="J34" s="111"/>
      <c r="K34" s="111"/>
      <c r="L34" s="115"/>
    </row>
    <row r="35" spans="1:12" ht="15">
      <c r="A35" s="97">
        <v>19</v>
      </c>
      <c r="B35" s="135" t="str">
        <f>+'Budget details'!B38</f>
        <v>AA</v>
      </c>
      <c r="C35" s="116">
        <f>'Budget details'!F38</f>
        <v>0</v>
      </c>
      <c r="D35" s="120">
        <f>SUMIFS(Invoices!$P$8:Invoices!$P$157,Invoices!$D$8:Invoices!$D$157,D$8,Invoices!$E$8:Invoices!$E$157,$A35)</f>
        <v>467.2897196261682</v>
      </c>
      <c r="E35" s="120">
        <f>SUMIFS(Invoices!$P$8:Invoices!$P$157,Invoices!$D$8:Invoices!$D$157,E$8,Invoices!$E$8:Invoices!$E$157,$A35)</f>
        <v>0</v>
      </c>
      <c r="F35" s="120">
        <f>SUMIFS(Invoices!$P$8:Invoices!$P$157,Invoices!$D$8:Invoices!$D$157,F$8,Invoices!$E$8:Invoices!$E$157,$A35)</f>
        <v>0</v>
      </c>
      <c r="G35" s="120">
        <f>SUMIFS(Invoices!$P$8:Invoices!$P$157,Invoices!$D$8:Invoices!$D$157,G$8,Invoices!$E$8:Invoices!$E$157,$A35)</f>
        <v>0</v>
      </c>
      <c r="H35" s="120">
        <f>SUMIFS(Invoices!$P$8:Invoices!$P$157,Invoices!$D$8:Invoices!$D$157,H$8,Invoices!$E$8:Invoices!$E$157,$A35)</f>
        <v>0</v>
      </c>
      <c r="I35" s="120">
        <f>SUMIFS(Invoices!$P$8:Invoices!$P$157,Invoices!$D$8:Invoices!$D$157,I$8,Invoices!$E$8:Invoices!$E$157,$A35)</f>
        <v>0</v>
      </c>
      <c r="J35" s="120">
        <f>SUMIFS(Invoices!$P$8:Invoices!$P$157,Invoices!$D$8:Invoices!$D$157,J$8,Invoices!$E$8:Invoices!$E$157,$A35)</f>
        <v>0</v>
      </c>
      <c r="K35" s="120">
        <f>SUMIFS(Invoices!$P$8:Invoices!$P$157,Invoices!$D$8:Invoices!$D$157,K$8,Invoices!$E$8:Invoices!$E$157,$A35)</f>
        <v>0</v>
      </c>
      <c r="L35" s="120">
        <f>SUMIFS(Invoices!$P$8:Invoices!$P$157,Invoices!$D$8:Invoices!$D$157,L$8,Invoices!$E$8:Invoices!$E$157,$A35)</f>
        <v>0</v>
      </c>
    </row>
    <row r="36" spans="1:12" ht="15">
      <c r="A36" s="97">
        <v>20</v>
      </c>
      <c r="B36" s="135">
        <f>+'Budget details'!B39</f>
        <v>0</v>
      </c>
      <c r="C36" s="116">
        <f>'Budget details'!F39</f>
        <v>0</v>
      </c>
      <c r="D36" s="120">
        <f>SUMIFS(Invoices!$P$8:Invoices!$P$157,Invoices!$D$8:Invoices!$D$157,D$8,Invoices!$E$8:Invoices!$E$157,$A36)</f>
        <v>0</v>
      </c>
      <c r="E36" s="120">
        <f>SUMIFS(Invoices!$P$8:Invoices!$P$157,Invoices!$D$8:Invoices!$D$157,E$8,Invoices!$E$8:Invoices!$E$157,$A36)</f>
        <v>0</v>
      </c>
      <c r="F36" s="120">
        <f>SUMIFS(Invoices!$P$8:Invoices!$P$157,Invoices!$D$8:Invoices!$D$157,F$8,Invoices!$E$8:Invoices!$E$157,$A36)</f>
        <v>0</v>
      </c>
      <c r="G36" s="120">
        <f>SUMIFS(Invoices!$P$8:Invoices!$P$157,Invoices!$D$8:Invoices!$D$157,G$8,Invoices!$E$8:Invoices!$E$157,$A36)</f>
        <v>0</v>
      </c>
      <c r="H36" s="120">
        <f>SUMIFS(Invoices!$P$8:Invoices!$P$157,Invoices!$D$8:Invoices!$D$157,H$8,Invoices!$E$8:Invoices!$E$157,$A36)</f>
        <v>0</v>
      </c>
      <c r="I36" s="120">
        <f>SUMIFS(Invoices!$P$8:Invoices!$P$157,Invoices!$D$8:Invoices!$D$157,I$8,Invoices!$E$8:Invoices!$E$157,$A36)</f>
        <v>0</v>
      </c>
      <c r="J36" s="120">
        <f>SUMIFS(Invoices!$P$8:Invoices!$P$157,Invoices!$D$8:Invoices!$D$157,J$8,Invoices!$E$8:Invoices!$E$157,$A36)</f>
        <v>0</v>
      </c>
      <c r="K36" s="120">
        <f>SUMIFS(Invoices!$P$8:Invoices!$P$157,Invoices!$D$8:Invoices!$D$157,K$8,Invoices!$E$8:Invoices!$E$157,$A36)</f>
        <v>0</v>
      </c>
      <c r="L36" s="120">
        <f>SUMIFS(Invoices!$P$8:Invoices!$P$157,Invoices!$D$8:Invoices!$D$157,L$8,Invoices!$E$8:Invoices!$E$157,$A36)</f>
        <v>0</v>
      </c>
    </row>
    <row r="37" spans="1:12" ht="15">
      <c r="A37" s="97">
        <v>21</v>
      </c>
      <c r="B37" s="135">
        <f>+'Budget details'!B40</f>
        <v>0</v>
      </c>
      <c r="C37" s="116">
        <f>'Budget details'!F40</f>
        <v>0</v>
      </c>
      <c r="D37" s="120">
        <f>SUMIFS(Invoices!$P$8:Invoices!$P$157,Invoices!$D$8:Invoices!$D$157,D$8,Invoices!$E$8:Invoices!$E$157,$A37)</f>
        <v>0</v>
      </c>
      <c r="E37" s="120">
        <f>SUMIFS(Invoices!$P$8:Invoices!$P$157,Invoices!$D$8:Invoices!$D$157,E$8,Invoices!$E$8:Invoices!$E$157,$A37)</f>
        <v>0</v>
      </c>
      <c r="F37" s="120">
        <f>SUMIFS(Invoices!$P$8:Invoices!$P$157,Invoices!$D$8:Invoices!$D$157,F$8,Invoices!$E$8:Invoices!$E$157,$A37)</f>
        <v>0</v>
      </c>
      <c r="G37" s="120">
        <f>SUMIFS(Invoices!$P$8:Invoices!$P$157,Invoices!$D$8:Invoices!$D$157,G$8,Invoices!$E$8:Invoices!$E$157,$A37)</f>
        <v>0</v>
      </c>
      <c r="H37" s="120">
        <f>SUMIFS(Invoices!$P$8:Invoices!$P$157,Invoices!$D$8:Invoices!$D$157,H$8,Invoices!$E$8:Invoices!$E$157,$A37)</f>
        <v>0</v>
      </c>
      <c r="I37" s="120">
        <f>SUMIFS(Invoices!$P$8:Invoices!$P$157,Invoices!$D$8:Invoices!$D$157,I$8,Invoices!$E$8:Invoices!$E$157,$A37)</f>
        <v>0</v>
      </c>
      <c r="J37" s="120">
        <f>SUMIFS(Invoices!$P$8:Invoices!$P$157,Invoices!$D$8:Invoices!$D$157,J$8,Invoices!$E$8:Invoices!$E$157,$A37)</f>
        <v>0</v>
      </c>
      <c r="K37" s="120">
        <f>SUMIFS(Invoices!$P$8:Invoices!$P$157,Invoices!$D$8:Invoices!$D$157,K$8,Invoices!$E$8:Invoices!$E$157,$A37)</f>
        <v>0</v>
      </c>
      <c r="L37" s="120">
        <f>SUMIFS(Invoices!$P$8:Invoices!$P$157,Invoices!$D$8:Invoices!$D$157,L$8,Invoices!$E$8:Invoices!$E$157,$A37)</f>
        <v>0</v>
      </c>
    </row>
    <row r="38" spans="1:12" ht="15">
      <c r="A38" s="97">
        <v>22</v>
      </c>
      <c r="B38" s="135">
        <f>+'Budget details'!B41</f>
        <v>0</v>
      </c>
      <c r="C38" s="116">
        <f>'Budget details'!F41</f>
        <v>0</v>
      </c>
      <c r="D38" s="120">
        <f>SUMIFS(Invoices!$P$8:Invoices!$P$157,Invoices!$D$8:Invoices!$D$157,D$8,Invoices!$E$8:Invoices!$E$157,$A38)</f>
        <v>0</v>
      </c>
      <c r="E38" s="120">
        <f>SUMIFS(Invoices!$P$8:Invoices!$P$157,Invoices!$D$8:Invoices!$D$157,E$8,Invoices!$E$8:Invoices!$E$157,$A38)</f>
        <v>0</v>
      </c>
      <c r="F38" s="120">
        <f>SUMIFS(Invoices!$P$8:Invoices!$P$157,Invoices!$D$8:Invoices!$D$157,F$8,Invoices!$E$8:Invoices!$E$157,$A38)</f>
        <v>0</v>
      </c>
      <c r="G38" s="120">
        <f>SUMIFS(Invoices!$P$8:Invoices!$P$157,Invoices!$D$8:Invoices!$D$157,G$8,Invoices!$E$8:Invoices!$E$157,$A38)</f>
        <v>0</v>
      </c>
      <c r="H38" s="120">
        <f>SUMIFS(Invoices!$P$8:Invoices!$P$157,Invoices!$D$8:Invoices!$D$157,H$8,Invoices!$E$8:Invoices!$E$157,$A38)</f>
        <v>0</v>
      </c>
      <c r="I38" s="120">
        <f>SUMIFS(Invoices!$P$8:Invoices!$P$157,Invoices!$D$8:Invoices!$D$157,I$8,Invoices!$E$8:Invoices!$E$157,$A38)</f>
        <v>0</v>
      </c>
      <c r="J38" s="120">
        <f>SUMIFS(Invoices!$P$8:Invoices!$P$157,Invoices!$D$8:Invoices!$D$157,J$8,Invoices!$E$8:Invoices!$E$157,$A38)</f>
        <v>0</v>
      </c>
      <c r="K38" s="120">
        <f>SUMIFS(Invoices!$P$8:Invoices!$P$157,Invoices!$D$8:Invoices!$D$157,K$8,Invoices!$E$8:Invoices!$E$157,$A38)</f>
        <v>0</v>
      </c>
      <c r="L38" s="120">
        <f>SUMIFS(Invoices!$P$8:Invoices!$P$157,Invoices!$D$8:Invoices!$D$157,L$8,Invoices!$E$8:Invoices!$E$157,$A38)</f>
        <v>0</v>
      </c>
    </row>
    <row r="39" spans="1:12" ht="15">
      <c r="A39" s="97">
        <v>23</v>
      </c>
      <c r="B39" s="135">
        <f>+'Budget details'!B42</f>
        <v>0</v>
      </c>
      <c r="C39" s="116">
        <f>'Budget details'!F42</f>
        <v>0</v>
      </c>
      <c r="D39" s="120">
        <f>SUMIFS(Invoices!$P$8:Invoices!$P$157,Invoices!$D$8:Invoices!$D$157,D$8,Invoices!$E$8:Invoices!$E$157,$A39)</f>
        <v>0</v>
      </c>
      <c r="E39" s="120">
        <f>SUMIFS(Invoices!$P$8:Invoices!$P$157,Invoices!$D$8:Invoices!$D$157,E$8,Invoices!$E$8:Invoices!$E$157,$A39)</f>
        <v>0</v>
      </c>
      <c r="F39" s="120">
        <f>SUMIFS(Invoices!$P$8:Invoices!$P$157,Invoices!$D$8:Invoices!$D$157,F$8,Invoices!$E$8:Invoices!$E$157,$A39)</f>
        <v>0</v>
      </c>
      <c r="G39" s="120">
        <f>SUMIFS(Invoices!$P$8:Invoices!$P$157,Invoices!$D$8:Invoices!$D$157,G$8,Invoices!$E$8:Invoices!$E$157,$A39)</f>
        <v>0</v>
      </c>
      <c r="H39" s="120">
        <f>SUMIFS(Invoices!$P$8:Invoices!$P$157,Invoices!$D$8:Invoices!$D$157,H$8,Invoices!$E$8:Invoices!$E$157,$A39)</f>
        <v>0</v>
      </c>
      <c r="I39" s="120">
        <f>SUMIFS(Invoices!$P$8:Invoices!$P$157,Invoices!$D$8:Invoices!$D$157,I$8,Invoices!$E$8:Invoices!$E$157,$A39)</f>
        <v>0</v>
      </c>
      <c r="J39" s="120">
        <f>SUMIFS(Invoices!$P$8:Invoices!$P$157,Invoices!$D$8:Invoices!$D$157,J$8,Invoices!$E$8:Invoices!$E$157,$A39)</f>
        <v>0</v>
      </c>
      <c r="K39" s="120">
        <f>SUMIFS(Invoices!$P$8:Invoices!$P$157,Invoices!$D$8:Invoices!$D$157,K$8,Invoices!$E$8:Invoices!$E$157,$A39)</f>
        <v>0</v>
      </c>
      <c r="L39" s="120">
        <f>SUMIFS(Invoices!$P$8:Invoices!$P$157,Invoices!$D$8:Invoices!$D$157,L$8,Invoices!$E$8:Invoices!$E$157,$A39)</f>
        <v>0</v>
      </c>
    </row>
    <row r="40" spans="1:12" ht="15">
      <c r="A40" s="97">
        <v>24</v>
      </c>
      <c r="B40" s="135">
        <f>+'Budget details'!B43</f>
        <v>0</v>
      </c>
      <c r="C40" s="116">
        <f>'Budget details'!F43</f>
        <v>0</v>
      </c>
      <c r="D40" s="120">
        <f>SUMIFS(Invoices!$P$8:Invoices!$P$157,Invoices!$D$8:Invoices!$D$157,D$8,Invoices!$E$8:Invoices!$E$157,$A40)</f>
        <v>0</v>
      </c>
      <c r="E40" s="120">
        <f>SUMIFS(Invoices!$P$8:Invoices!$P$157,Invoices!$D$8:Invoices!$D$157,E$8,Invoices!$E$8:Invoices!$E$157,$A40)</f>
        <v>0</v>
      </c>
      <c r="F40" s="120">
        <f>SUMIFS(Invoices!$P$8:Invoices!$P$157,Invoices!$D$8:Invoices!$D$157,F$8,Invoices!$E$8:Invoices!$E$157,$A40)</f>
        <v>0</v>
      </c>
      <c r="G40" s="120">
        <f>SUMIFS(Invoices!$P$8:Invoices!$P$157,Invoices!$D$8:Invoices!$D$157,G$8,Invoices!$E$8:Invoices!$E$157,$A40)</f>
        <v>0</v>
      </c>
      <c r="H40" s="120">
        <f>SUMIFS(Invoices!$P$8:Invoices!$P$157,Invoices!$D$8:Invoices!$D$157,H$8,Invoices!$E$8:Invoices!$E$157,$A40)</f>
        <v>0</v>
      </c>
      <c r="I40" s="120">
        <f>SUMIFS(Invoices!$P$8:Invoices!$P$157,Invoices!$D$8:Invoices!$D$157,I$8,Invoices!$E$8:Invoices!$E$157,$A40)</f>
        <v>0</v>
      </c>
      <c r="J40" s="120">
        <f>SUMIFS(Invoices!$P$8:Invoices!$P$157,Invoices!$D$8:Invoices!$D$157,J$8,Invoices!$E$8:Invoices!$E$157,$A40)</f>
        <v>0</v>
      </c>
      <c r="K40" s="120">
        <f>SUMIFS(Invoices!$P$8:Invoices!$P$157,Invoices!$D$8:Invoices!$D$157,K$8,Invoices!$E$8:Invoices!$E$157,$A40)</f>
        <v>0</v>
      </c>
      <c r="L40" s="120">
        <f>SUMIFS(Invoices!$P$8:Invoices!$P$157,Invoices!$D$8:Invoices!$D$157,L$8,Invoices!$E$8:Invoices!$E$157,$A40)</f>
        <v>0</v>
      </c>
    </row>
    <row r="41" spans="1:12" ht="15">
      <c r="A41" s="97">
        <v>25</v>
      </c>
      <c r="B41" s="135">
        <f>+'Budget details'!B44</f>
        <v>0</v>
      </c>
      <c r="C41" s="116">
        <f>'Budget details'!F44</f>
        <v>0</v>
      </c>
      <c r="D41" s="120">
        <f>SUMIFS(Invoices!$P$8:Invoices!$P$157,Invoices!$D$8:Invoices!$D$157,D$8,Invoices!$E$8:Invoices!$E$157,$A41)</f>
        <v>0</v>
      </c>
      <c r="E41" s="120">
        <f>SUMIFS(Invoices!$P$8:Invoices!$P$157,Invoices!$D$8:Invoices!$D$157,E$8,Invoices!$E$8:Invoices!$E$157,$A41)</f>
        <v>0</v>
      </c>
      <c r="F41" s="120">
        <f>SUMIFS(Invoices!$P$8:Invoices!$P$157,Invoices!$D$8:Invoices!$D$157,F$8,Invoices!$E$8:Invoices!$E$157,$A41)</f>
        <v>0</v>
      </c>
      <c r="G41" s="120">
        <f>SUMIFS(Invoices!$P$8:Invoices!$P$157,Invoices!$D$8:Invoices!$D$157,G$8,Invoices!$E$8:Invoices!$E$157,$A41)</f>
        <v>0</v>
      </c>
      <c r="H41" s="120">
        <f>SUMIFS(Invoices!$P$8:Invoices!$P$157,Invoices!$D$8:Invoices!$D$157,H$8,Invoices!$E$8:Invoices!$E$157,$A41)</f>
        <v>0</v>
      </c>
      <c r="I41" s="120">
        <f>SUMIFS(Invoices!$P$8:Invoices!$P$157,Invoices!$D$8:Invoices!$D$157,I$8,Invoices!$E$8:Invoices!$E$157,$A41)</f>
        <v>0</v>
      </c>
      <c r="J41" s="120">
        <f>SUMIFS(Invoices!$P$8:Invoices!$P$157,Invoices!$D$8:Invoices!$D$157,J$8,Invoices!$E$8:Invoices!$E$157,$A41)</f>
        <v>0</v>
      </c>
      <c r="K41" s="120">
        <f>SUMIFS(Invoices!$P$8:Invoices!$P$157,Invoices!$D$8:Invoices!$D$157,K$8,Invoices!$E$8:Invoices!$E$157,$A41)</f>
        <v>0</v>
      </c>
      <c r="L41" s="120">
        <f>SUMIFS(Invoices!$P$8:Invoices!$P$157,Invoices!$D$8:Invoices!$D$157,L$8,Invoices!$E$8:Invoices!$E$157,$A41)</f>
        <v>0</v>
      </c>
    </row>
    <row r="42" spans="1:12" ht="15">
      <c r="A42" s="97">
        <v>26</v>
      </c>
      <c r="B42" s="135">
        <f>+'Budget details'!B45</f>
        <v>0</v>
      </c>
      <c r="C42" s="116">
        <f>'Budget details'!F45</f>
        <v>0</v>
      </c>
      <c r="D42" s="120">
        <f>SUMIFS(Invoices!$P$8:Invoices!$P$157,Invoices!$D$8:Invoices!$D$157,D$8,Invoices!$E$8:Invoices!$E$157,$A42)</f>
        <v>0</v>
      </c>
      <c r="E42" s="120">
        <f>SUMIFS(Invoices!$P$8:Invoices!$P$157,Invoices!$D$8:Invoices!$D$157,E$8,Invoices!$E$8:Invoices!$E$157,$A42)</f>
        <v>0</v>
      </c>
      <c r="F42" s="120">
        <f>SUMIFS(Invoices!$P$8:Invoices!$P$157,Invoices!$D$8:Invoices!$D$157,F$8,Invoices!$E$8:Invoices!$E$157,$A42)</f>
        <v>0</v>
      </c>
      <c r="G42" s="120">
        <f>SUMIFS(Invoices!$P$8:Invoices!$P$157,Invoices!$D$8:Invoices!$D$157,G$8,Invoices!$E$8:Invoices!$E$157,$A42)</f>
        <v>0</v>
      </c>
      <c r="H42" s="120">
        <f>SUMIFS(Invoices!$P$8:Invoices!$P$157,Invoices!$D$8:Invoices!$D$157,H$8,Invoices!$E$8:Invoices!$E$157,$A42)</f>
        <v>0</v>
      </c>
      <c r="I42" s="120">
        <f>SUMIFS(Invoices!$P$8:Invoices!$P$157,Invoices!$D$8:Invoices!$D$157,I$8,Invoices!$E$8:Invoices!$E$157,$A42)</f>
        <v>0</v>
      </c>
      <c r="J42" s="120">
        <f>SUMIFS(Invoices!$P$8:Invoices!$P$157,Invoices!$D$8:Invoices!$D$157,J$8,Invoices!$E$8:Invoices!$E$157,$A42)</f>
        <v>0</v>
      </c>
      <c r="K42" s="120">
        <f>SUMIFS(Invoices!$P$8:Invoices!$P$157,Invoices!$D$8:Invoices!$D$157,K$8,Invoices!$E$8:Invoices!$E$157,$A42)</f>
        <v>0</v>
      </c>
      <c r="L42" s="120">
        <f>SUMIFS(Invoices!$P$8:Invoices!$P$157,Invoices!$D$8:Invoices!$D$157,L$8,Invoices!$E$8:Invoices!$E$157,$A42)</f>
        <v>0</v>
      </c>
    </row>
    <row r="43" spans="1:12" ht="15">
      <c r="A43" s="97">
        <v>27</v>
      </c>
      <c r="B43" s="135">
        <f>+'Budget details'!B46</f>
        <v>0</v>
      </c>
      <c r="C43" s="116">
        <f>'Budget details'!F46</f>
        <v>0</v>
      </c>
      <c r="D43" s="120">
        <f>SUMIFS(Invoices!$P$8:Invoices!$P$157,Invoices!$D$8:Invoices!$D$157,D$8,Invoices!$E$8:Invoices!$E$157,$A43)</f>
        <v>0</v>
      </c>
      <c r="E43" s="120">
        <f>SUMIFS(Invoices!$P$8:Invoices!$P$157,Invoices!$D$8:Invoices!$D$157,E$8,Invoices!$E$8:Invoices!$E$157,$A43)</f>
        <v>0</v>
      </c>
      <c r="F43" s="120">
        <f>SUMIFS(Invoices!$P$8:Invoices!$P$157,Invoices!$D$8:Invoices!$D$157,F$8,Invoices!$E$8:Invoices!$E$157,$A43)</f>
        <v>0</v>
      </c>
      <c r="G43" s="120">
        <f>SUMIFS(Invoices!$P$8:Invoices!$P$157,Invoices!$D$8:Invoices!$D$157,G$8,Invoices!$E$8:Invoices!$E$157,$A43)</f>
        <v>0</v>
      </c>
      <c r="H43" s="120">
        <f>SUMIFS(Invoices!$P$8:Invoices!$P$157,Invoices!$D$8:Invoices!$D$157,H$8,Invoices!$E$8:Invoices!$E$157,$A43)</f>
        <v>0</v>
      </c>
      <c r="I43" s="120">
        <f>SUMIFS(Invoices!$P$8:Invoices!$P$157,Invoices!$D$8:Invoices!$D$157,I$8,Invoices!$E$8:Invoices!$E$157,$A43)</f>
        <v>0</v>
      </c>
      <c r="J43" s="120">
        <f>SUMIFS(Invoices!$P$8:Invoices!$P$157,Invoices!$D$8:Invoices!$D$157,J$8,Invoices!$E$8:Invoices!$E$157,$A43)</f>
        <v>0</v>
      </c>
      <c r="K43" s="120">
        <f>SUMIFS(Invoices!$P$8:Invoices!$P$157,Invoices!$D$8:Invoices!$D$157,K$8,Invoices!$E$8:Invoices!$E$157,$A43)</f>
        <v>0</v>
      </c>
      <c r="L43" s="120">
        <f>SUMIFS(Invoices!$P$8:Invoices!$P$157,Invoices!$D$8:Invoices!$D$157,L$8,Invoices!$E$8:Invoices!$E$157,$A43)</f>
        <v>0</v>
      </c>
    </row>
    <row r="44" spans="1:12" ht="15">
      <c r="A44" s="97">
        <v>28</v>
      </c>
      <c r="B44" s="135">
        <f>+'Budget details'!B47</f>
        <v>0</v>
      </c>
      <c r="C44" s="116">
        <f>'Budget details'!F47</f>
        <v>0</v>
      </c>
      <c r="D44" s="120">
        <f>SUMIFS(Invoices!$P$8:Invoices!$P$157,Invoices!$D$8:Invoices!$D$157,D$8,Invoices!$E$8:Invoices!$E$157,$A44)</f>
        <v>0</v>
      </c>
      <c r="E44" s="120">
        <f>SUMIFS(Invoices!$P$8:Invoices!$P$157,Invoices!$D$8:Invoices!$D$157,E$8,Invoices!$E$8:Invoices!$E$157,$A44)</f>
        <v>0</v>
      </c>
      <c r="F44" s="120">
        <f>SUMIFS(Invoices!$P$8:Invoices!$P$157,Invoices!$D$8:Invoices!$D$157,F$8,Invoices!$E$8:Invoices!$E$157,$A44)</f>
        <v>0</v>
      </c>
      <c r="G44" s="120">
        <f>SUMIFS(Invoices!$P$8:Invoices!$P$157,Invoices!$D$8:Invoices!$D$157,G$8,Invoices!$E$8:Invoices!$E$157,$A44)</f>
        <v>0</v>
      </c>
      <c r="H44" s="120">
        <f>SUMIFS(Invoices!$P$8:Invoices!$P$157,Invoices!$D$8:Invoices!$D$157,H$8,Invoices!$E$8:Invoices!$E$157,$A44)</f>
        <v>0</v>
      </c>
      <c r="I44" s="120">
        <f>SUMIFS(Invoices!$P$8:Invoices!$P$157,Invoices!$D$8:Invoices!$D$157,I$8,Invoices!$E$8:Invoices!$E$157,$A44)</f>
        <v>0</v>
      </c>
      <c r="J44" s="120">
        <f>SUMIFS(Invoices!$P$8:Invoices!$P$157,Invoices!$D$8:Invoices!$D$157,J$8,Invoices!$E$8:Invoices!$E$157,$A44)</f>
        <v>0</v>
      </c>
      <c r="K44" s="120">
        <f>SUMIFS(Invoices!$P$8:Invoices!$P$157,Invoices!$D$8:Invoices!$D$157,K$8,Invoices!$E$8:Invoices!$E$157,$A44)</f>
        <v>0</v>
      </c>
      <c r="L44" s="120">
        <f>SUMIFS(Invoices!$P$8:Invoices!$P$157,Invoices!$D$8:Invoices!$D$157,L$8,Invoices!$E$8:Invoices!$E$157,$A44)</f>
        <v>0</v>
      </c>
    </row>
    <row r="45" spans="2:12" ht="15">
      <c r="B45" s="49" t="s">
        <v>44</v>
      </c>
      <c r="C45" s="117">
        <f>SUM(C35:C44)</f>
        <v>0</v>
      </c>
      <c r="D45" s="117">
        <f aca="true" t="shared" si="2" ref="D45:L45">SUM(D35:D44)</f>
        <v>467.2897196261682</v>
      </c>
      <c r="E45" s="117">
        <f t="shared" si="2"/>
        <v>0</v>
      </c>
      <c r="F45" s="117">
        <f t="shared" si="2"/>
        <v>0</v>
      </c>
      <c r="G45" s="117">
        <f t="shared" si="2"/>
        <v>0</v>
      </c>
      <c r="H45" s="117">
        <f t="shared" si="2"/>
        <v>0</v>
      </c>
      <c r="I45" s="117">
        <f t="shared" si="2"/>
        <v>0</v>
      </c>
      <c r="J45" s="117">
        <f t="shared" si="2"/>
        <v>0</v>
      </c>
      <c r="K45" s="117">
        <f t="shared" si="2"/>
        <v>0</v>
      </c>
      <c r="L45" s="117">
        <f t="shared" si="2"/>
        <v>0</v>
      </c>
    </row>
    <row r="46" spans="2:12" ht="15">
      <c r="B46" s="57" t="s">
        <v>45</v>
      </c>
      <c r="C46" s="115"/>
      <c r="D46" s="111"/>
      <c r="E46" s="112"/>
      <c r="F46" s="111"/>
      <c r="G46" s="111"/>
      <c r="H46" s="111"/>
      <c r="I46" s="111"/>
      <c r="J46" s="111"/>
      <c r="K46" s="111"/>
      <c r="L46" s="111"/>
    </row>
    <row r="47" spans="1:12" ht="15">
      <c r="A47" s="97">
        <v>29</v>
      </c>
      <c r="B47" s="134">
        <f>'Budget details'!B51</f>
        <v>0</v>
      </c>
      <c r="C47" s="136">
        <f>'Budget details'!F51</f>
        <v>0</v>
      </c>
      <c r="D47" s="120">
        <f>SUMIFS(Invoices!$P$8:Invoices!$P$157,Invoices!$D$8:Invoices!$D$157,D$8,Invoices!$E$8:Invoices!$E$157,$A47)</f>
        <v>0</v>
      </c>
      <c r="E47" s="120">
        <f>SUMIFS(Invoices!$P$8:Invoices!$P$157,Invoices!$D$8:Invoices!$D$157,E$8,Invoices!$E$8:Invoices!$E$157,$A47)</f>
        <v>0</v>
      </c>
      <c r="F47" s="120">
        <f>SUMIFS(Invoices!$P$8:Invoices!$P$157,Invoices!$D$8:Invoices!$D$157,F$8,Invoices!$E$8:Invoices!$E$157,$A47)</f>
        <v>0</v>
      </c>
      <c r="G47" s="120">
        <f>SUMIFS(Invoices!$P$8:Invoices!$P$157,Invoices!$D$8:Invoices!$D$157,G$8,Invoices!$E$8:Invoices!$E$157,$A47)</f>
        <v>0</v>
      </c>
      <c r="H47" s="120">
        <f>SUMIFS(Invoices!$P$8:Invoices!$P$157,Invoices!$D$8:Invoices!$D$157,H$8,Invoices!$E$8:Invoices!$E$157,$A47)</f>
        <v>0</v>
      </c>
      <c r="I47" s="120">
        <f>SUMIFS(Invoices!$P$8:Invoices!$P$157,Invoices!$D$8:Invoices!$D$157,I$8,Invoices!$E$8:Invoices!$E$157,$A47)</f>
        <v>0</v>
      </c>
      <c r="J47" s="120">
        <f>SUMIFS(Invoices!$P$8:Invoices!$P$157,Invoices!$D$8:Invoices!$D$157,J$8,Invoices!$E$8:Invoices!$E$157,$A47)</f>
        <v>0</v>
      </c>
      <c r="K47" s="120">
        <f>SUMIFS(Invoices!$P$8:Invoices!$P$157,Invoices!$D$8:Invoices!$D$157,K$8,Invoices!$E$8:Invoices!$E$157,$A47)</f>
        <v>0</v>
      </c>
      <c r="L47" s="120">
        <f>SUMIFS(Invoices!$P$8:Invoices!$P$157,Invoices!$D$8:Invoices!$D$157,L$8,Invoices!$E$8:Invoices!$E$157,$A47)</f>
        <v>0</v>
      </c>
    </row>
    <row r="48" spans="1:12" ht="15">
      <c r="A48" s="97">
        <v>30</v>
      </c>
      <c r="B48" s="134">
        <f>'Budget details'!B52</f>
        <v>0</v>
      </c>
      <c r="C48" s="136">
        <f>'Budget details'!F52</f>
        <v>0</v>
      </c>
      <c r="D48" s="120">
        <f>SUMIFS(Invoices!$P$8:Invoices!$P$157,Invoices!$D$8:Invoices!$D$157,D$8,Invoices!$E$8:Invoices!$E$157,$A48)</f>
        <v>0</v>
      </c>
      <c r="E48" s="120">
        <f>SUMIFS(Invoices!$P$8:Invoices!$P$157,Invoices!$D$8:Invoices!$D$157,E$8,Invoices!$E$8:Invoices!$E$157,$A48)</f>
        <v>0</v>
      </c>
      <c r="F48" s="120">
        <f>SUMIFS(Invoices!$P$8:Invoices!$P$157,Invoices!$D$8:Invoices!$D$157,F$8,Invoices!$E$8:Invoices!$E$157,$A48)</f>
        <v>0</v>
      </c>
      <c r="G48" s="120">
        <f>SUMIFS(Invoices!$P$8:Invoices!$P$157,Invoices!$D$8:Invoices!$D$157,G$8,Invoices!$E$8:Invoices!$E$157,$A48)</f>
        <v>0</v>
      </c>
      <c r="H48" s="120">
        <f>SUMIFS(Invoices!$P$8:Invoices!$P$157,Invoices!$D$8:Invoices!$D$157,H$8,Invoices!$E$8:Invoices!$E$157,$A48)</f>
        <v>0</v>
      </c>
      <c r="I48" s="120">
        <f>SUMIFS(Invoices!$P$8:Invoices!$P$157,Invoices!$D$8:Invoices!$D$157,I$8,Invoices!$E$8:Invoices!$E$157,$A48)</f>
        <v>0</v>
      </c>
      <c r="J48" s="120">
        <f>SUMIFS(Invoices!$P$8:Invoices!$P$157,Invoices!$D$8:Invoices!$D$157,J$8,Invoices!$E$8:Invoices!$E$157,$A48)</f>
        <v>0</v>
      </c>
      <c r="K48" s="120">
        <f>SUMIFS(Invoices!$P$8:Invoices!$P$157,Invoices!$D$8:Invoices!$D$157,K$8,Invoices!$E$8:Invoices!$E$157,$A48)</f>
        <v>0</v>
      </c>
      <c r="L48" s="120">
        <f>SUMIFS(Invoices!$P$8:Invoices!$P$157,Invoices!$D$8:Invoices!$D$157,L$8,Invoices!$E$8:Invoices!$E$157,$A48)</f>
        <v>0</v>
      </c>
    </row>
    <row r="49" spans="1:12" ht="15">
      <c r="A49" s="97">
        <v>31</v>
      </c>
      <c r="B49" s="134">
        <f>'Budget details'!B53</f>
        <v>0</v>
      </c>
      <c r="C49" s="136">
        <f>'Budget details'!F53</f>
        <v>0</v>
      </c>
      <c r="D49" s="120">
        <f>SUMIFS(Invoices!$P$8:Invoices!$P$157,Invoices!$D$8:Invoices!$D$157,D$8,Invoices!$E$8:Invoices!$E$157,$A49)</f>
        <v>0</v>
      </c>
      <c r="E49" s="120">
        <f>SUMIFS(Invoices!$P$8:Invoices!$P$157,Invoices!$D$8:Invoices!$D$157,E$8,Invoices!$E$8:Invoices!$E$157,$A49)</f>
        <v>0</v>
      </c>
      <c r="F49" s="120">
        <f>SUMIFS(Invoices!$P$8:Invoices!$P$157,Invoices!$D$8:Invoices!$D$157,F$8,Invoices!$E$8:Invoices!$E$157,$A49)</f>
        <v>0</v>
      </c>
      <c r="G49" s="120">
        <f>SUMIFS(Invoices!$P$8:Invoices!$P$157,Invoices!$D$8:Invoices!$D$157,G$8,Invoices!$E$8:Invoices!$E$157,$A49)</f>
        <v>0</v>
      </c>
      <c r="H49" s="120">
        <f>SUMIFS(Invoices!$P$8:Invoices!$P$157,Invoices!$D$8:Invoices!$D$157,H$8,Invoices!$E$8:Invoices!$E$157,$A49)</f>
        <v>0</v>
      </c>
      <c r="I49" s="120">
        <f>SUMIFS(Invoices!$P$8:Invoices!$P$157,Invoices!$D$8:Invoices!$D$157,I$8,Invoices!$E$8:Invoices!$E$157,$A49)</f>
        <v>0</v>
      </c>
      <c r="J49" s="120">
        <f>SUMIFS(Invoices!$P$8:Invoices!$P$157,Invoices!$D$8:Invoices!$D$157,J$8,Invoices!$E$8:Invoices!$E$157,$A49)</f>
        <v>0</v>
      </c>
      <c r="K49" s="120">
        <f>SUMIFS(Invoices!$P$8:Invoices!$P$157,Invoices!$D$8:Invoices!$D$157,K$8,Invoices!$E$8:Invoices!$E$157,$A49)</f>
        <v>0</v>
      </c>
      <c r="L49" s="120">
        <f>SUMIFS(Invoices!$P$8:Invoices!$P$157,Invoices!$D$8:Invoices!$D$157,L$8,Invoices!$E$8:Invoices!$E$157,$A49)</f>
        <v>0</v>
      </c>
    </row>
    <row r="50" spans="1:12" ht="15">
      <c r="A50" s="97">
        <v>32</v>
      </c>
      <c r="B50" s="134">
        <f>'Budget details'!B54</f>
        <v>0</v>
      </c>
      <c r="C50" s="136">
        <f>'Budget details'!F54</f>
        <v>0</v>
      </c>
      <c r="D50" s="120">
        <f>SUMIFS(Invoices!$P$8:Invoices!$P$157,Invoices!$D$8:Invoices!$D$157,D$8,Invoices!$E$8:Invoices!$E$157,$A50)</f>
        <v>0</v>
      </c>
      <c r="E50" s="120">
        <f>SUMIFS(Invoices!$P$8:Invoices!$P$157,Invoices!$D$8:Invoices!$D$157,E$8,Invoices!$E$8:Invoices!$E$157,$A50)</f>
        <v>0</v>
      </c>
      <c r="F50" s="120">
        <f>SUMIFS(Invoices!$P$8:Invoices!$P$157,Invoices!$D$8:Invoices!$D$157,F$8,Invoices!$E$8:Invoices!$E$157,$A50)</f>
        <v>0</v>
      </c>
      <c r="G50" s="120">
        <f>SUMIFS(Invoices!$P$8:Invoices!$P$157,Invoices!$D$8:Invoices!$D$157,G$8,Invoices!$E$8:Invoices!$E$157,$A50)</f>
        <v>0</v>
      </c>
      <c r="H50" s="120">
        <f>SUMIFS(Invoices!$P$8:Invoices!$P$157,Invoices!$D$8:Invoices!$D$157,H$8,Invoices!$E$8:Invoices!$E$157,$A50)</f>
        <v>0</v>
      </c>
      <c r="I50" s="120">
        <f>SUMIFS(Invoices!$P$8:Invoices!$P$157,Invoices!$D$8:Invoices!$D$157,I$8,Invoices!$E$8:Invoices!$E$157,$A50)</f>
        <v>0</v>
      </c>
      <c r="J50" s="120">
        <f>SUMIFS(Invoices!$P$8:Invoices!$P$157,Invoices!$D$8:Invoices!$D$157,J$8,Invoices!$E$8:Invoices!$E$157,$A50)</f>
        <v>0</v>
      </c>
      <c r="K50" s="120">
        <f>SUMIFS(Invoices!$P$8:Invoices!$P$157,Invoices!$D$8:Invoices!$D$157,K$8,Invoices!$E$8:Invoices!$E$157,$A50)</f>
        <v>0</v>
      </c>
      <c r="L50" s="120">
        <f>SUMIFS(Invoices!$P$8:Invoices!$P$157,Invoices!$D$8:Invoices!$D$157,L$8,Invoices!$E$8:Invoices!$E$157,$A50)</f>
        <v>0</v>
      </c>
    </row>
    <row r="51" spans="1:12" ht="15">
      <c r="A51" s="97">
        <v>33</v>
      </c>
      <c r="B51" s="134">
        <f>'Budget details'!B55</f>
        <v>0</v>
      </c>
      <c r="C51" s="136">
        <f>'Budget details'!F55</f>
        <v>0</v>
      </c>
      <c r="D51" s="120">
        <f>SUMIFS(Invoices!$P$8:Invoices!$P$157,Invoices!$D$8:Invoices!$D$157,D$8,Invoices!$E$8:Invoices!$E$157,$A51)</f>
        <v>0</v>
      </c>
      <c r="E51" s="120">
        <f>SUMIFS(Invoices!$P$8:Invoices!$P$157,Invoices!$D$8:Invoices!$D$157,E$8,Invoices!$E$8:Invoices!$E$157,$A51)</f>
        <v>0</v>
      </c>
      <c r="F51" s="120">
        <f>SUMIFS(Invoices!$P$8:Invoices!$P$157,Invoices!$D$8:Invoices!$D$157,F$8,Invoices!$E$8:Invoices!$E$157,$A51)</f>
        <v>0</v>
      </c>
      <c r="G51" s="120">
        <f>SUMIFS(Invoices!$P$8:Invoices!$P$157,Invoices!$D$8:Invoices!$D$157,G$8,Invoices!$E$8:Invoices!$E$157,$A51)</f>
        <v>0</v>
      </c>
      <c r="H51" s="120">
        <f>SUMIFS(Invoices!$P$8:Invoices!$P$157,Invoices!$D$8:Invoices!$D$157,H$8,Invoices!$E$8:Invoices!$E$157,$A51)</f>
        <v>0</v>
      </c>
      <c r="I51" s="120">
        <f>SUMIFS(Invoices!$P$8:Invoices!$P$157,Invoices!$D$8:Invoices!$D$157,I$8,Invoices!$E$8:Invoices!$E$157,$A51)</f>
        <v>0</v>
      </c>
      <c r="J51" s="120">
        <f>SUMIFS(Invoices!$P$8:Invoices!$P$157,Invoices!$D$8:Invoices!$D$157,J$8,Invoices!$E$8:Invoices!$E$157,$A51)</f>
        <v>0</v>
      </c>
      <c r="K51" s="120">
        <f>SUMIFS(Invoices!$P$8:Invoices!$P$157,Invoices!$D$8:Invoices!$D$157,K$8,Invoices!$E$8:Invoices!$E$157,$A51)</f>
        <v>0</v>
      </c>
      <c r="L51" s="120">
        <f>SUMIFS(Invoices!$P$8:Invoices!$P$157,Invoices!$D$8:Invoices!$D$157,L$8,Invoices!$E$8:Invoices!$E$157,$A51)</f>
        <v>0</v>
      </c>
    </row>
    <row r="52" spans="1:12" ht="15">
      <c r="A52" s="97">
        <v>34</v>
      </c>
      <c r="B52" s="134">
        <f>'Budget details'!B56</f>
        <v>0</v>
      </c>
      <c r="C52" s="136">
        <f>'Budget details'!F56</f>
        <v>0</v>
      </c>
      <c r="D52" s="120">
        <f>SUMIFS(Invoices!$P$8:Invoices!$P$157,Invoices!$D$8:Invoices!$D$157,D$8,Invoices!$E$8:Invoices!$E$157,$A52)</f>
        <v>0</v>
      </c>
      <c r="E52" s="120">
        <f>SUMIFS(Invoices!$P$8:Invoices!$P$157,Invoices!$D$8:Invoices!$D$157,E$8,Invoices!$E$8:Invoices!$E$157,$A52)</f>
        <v>0</v>
      </c>
      <c r="F52" s="120">
        <f>SUMIFS(Invoices!$P$8:Invoices!$P$157,Invoices!$D$8:Invoices!$D$157,F$8,Invoices!$E$8:Invoices!$E$157,$A52)</f>
        <v>0</v>
      </c>
      <c r="G52" s="120">
        <f>SUMIFS(Invoices!$P$8:Invoices!$P$157,Invoices!$D$8:Invoices!$D$157,G$8,Invoices!$E$8:Invoices!$E$157,$A52)</f>
        <v>0</v>
      </c>
      <c r="H52" s="120">
        <f>SUMIFS(Invoices!$P$8:Invoices!$P$157,Invoices!$D$8:Invoices!$D$157,H$8,Invoices!$E$8:Invoices!$E$157,$A52)</f>
        <v>0</v>
      </c>
      <c r="I52" s="120">
        <f>SUMIFS(Invoices!$P$8:Invoices!$P$157,Invoices!$D$8:Invoices!$D$157,I$8,Invoices!$E$8:Invoices!$E$157,$A52)</f>
        <v>0</v>
      </c>
      <c r="J52" s="120">
        <f>SUMIFS(Invoices!$P$8:Invoices!$P$157,Invoices!$D$8:Invoices!$D$157,J$8,Invoices!$E$8:Invoices!$E$157,$A52)</f>
        <v>0</v>
      </c>
      <c r="K52" s="120">
        <f>SUMIFS(Invoices!$P$8:Invoices!$P$157,Invoices!$D$8:Invoices!$D$157,K$8,Invoices!$E$8:Invoices!$E$157,$A52)</f>
        <v>0</v>
      </c>
      <c r="L52" s="120">
        <f>SUMIFS(Invoices!$P$8:Invoices!$P$157,Invoices!$D$8:Invoices!$D$157,L$8,Invoices!$E$8:Invoices!$E$157,$A52)</f>
        <v>0</v>
      </c>
    </row>
    <row r="53" spans="1:12" ht="15">
      <c r="A53" s="97">
        <v>35</v>
      </c>
      <c r="B53" s="134">
        <f>'Budget details'!B57</f>
        <v>0</v>
      </c>
      <c r="C53" s="136">
        <f>'Budget details'!F57</f>
        <v>0</v>
      </c>
      <c r="D53" s="120">
        <f>SUMIFS(Invoices!$P$8:Invoices!$P$157,Invoices!$D$8:Invoices!$D$157,D$8,Invoices!$E$8:Invoices!$E$157,$A53)</f>
        <v>0</v>
      </c>
      <c r="E53" s="120">
        <f>SUMIFS(Invoices!$P$8:Invoices!$P$157,Invoices!$D$8:Invoices!$D$157,E$8,Invoices!$E$8:Invoices!$E$157,$A53)</f>
        <v>0</v>
      </c>
      <c r="F53" s="120">
        <f>SUMIFS(Invoices!$P$8:Invoices!$P$157,Invoices!$D$8:Invoices!$D$157,F$8,Invoices!$E$8:Invoices!$E$157,$A53)</f>
        <v>0</v>
      </c>
      <c r="G53" s="120">
        <f>SUMIFS(Invoices!$P$8:Invoices!$P$157,Invoices!$D$8:Invoices!$D$157,G$8,Invoices!$E$8:Invoices!$E$157,$A53)</f>
        <v>0</v>
      </c>
      <c r="H53" s="120">
        <f>SUMIFS(Invoices!$P$8:Invoices!$P$157,Invoices!$D$8:Invoices!$D$157,H$8,Invoices!$E$8:Invoices!$E$157,$A53)</f>
        <v>0</v>
      </c>
      <c r="I53" s="120">
        <f>SUMIFS(Invoices!$P$8:Invoices!$P$157,Invoices!$D$8:Invoices!$D$157,I$8,Invoices!$E$8:Invoices!$E$157,$A53)</f>
        <v>0</v>
      </c>
      <c r="J53" s="120">
        <f>SUMIFS(Invoices!$P$8:Invoices!$P$157,Invoices!$D$8:Invoices!$D$157,J$8,Invoices!$E$8:Invoices!$E$157,$A53)</f>
        <v>0</v>
      </c>
      <c r="K53" s="120">
        <f>SUMIFS(Invoices!$P$8:Invoices!$P$157,Invoices!$D$8:Invoices!$D$157,K$8,Invoices!$E$8:Invoices!$E$157,$A53)</f>
        <v>0</v>
      </c>
      <c r="L53" s="120">
        <f>SUMIFS(Invoices!$P$8:Invoices!$P$157,Invoices!$D$8:Invoices!$D$157,L$8,Invoices!$E$8:Invoices!$E$157,$A53)</f>
        <v>0</v>
      </c>
    </row>
    <row r="54" spans="1:12" ht="15">
      <c r="A54" s="97">
        <v>36</v>
      </c>
      <c r="B54" s="134">
        <f>'Budget details'!B58</f>
        <v>0</v>
      </c>
      <c r="C54" s="136">
        <f>'Budget details'!F58</f>
        <v>0</v>
      </c>
      <c r="D54" s="120">
        <f>SUMIFS(Invoices!$P$8:Invoices!$P$157,Invoices!$D$8:Invoices!$D$157,D$8,Invoices!$E$8:Invoices!$E$157,$A54)</f>
        <v>0</v>
      </c>
      <c r="E54" s="120">
        <f>SUMIFS(Invoices!$P$8:Invoices!$P$157,Invoices!$D$8:Invoices!$D$157,E$8,Invoices!$E$8:Invoices!$E$157,$A54)</f>
        <v>0</v>
      </c>
      <c r="F54" s="120">
        <f>SUMIFS(Invoices!$P$8:Invoices!$P$157,Invoices!$D$8:Invoices!$D$157,F$8,Invoices!$E$8:Invoices!$E$157,$A54)</f>
        <v>0</v>
      </c>
      <c r="G54" s="120">
        <f>SUMIFS(Invoices!$P$8:Invoices!$P$157,Invoices!$D$8:Invoices!$D$157,G$8,Invoices!$E$8:Invoices!$E$157,$A54)</f>
        <v>0</v>
      </c>
      <c r="H54" s="120">
        <f>SUMIFS(Invoices!$P$8:Invoices!$P$157,Invoices!$D$8:Invoices!$D$157,H$8,Invoices!$E$8:Invoices!$E$157,$A54)</f>
        <v>0</v>
      </c>
      <c r="I54" s="120">
        <f>SUMIFS(Invoices!$P$8:Invoices!$P$157,Invoices!$D$8:Invoices!$D$157,I$8,Invoices!$E$8:Invoices!$E$157,$A54)</f>
        <v>0</v>
      </c>
      <c r="J54" s="120">
        <f>SUMIFS(Invoices!$P$8:Invoices!$P$157,Invoices!$D$8:Invoices!$D$157,J$8,Invoices!$E$8:Invoices!$E$157,$A54)</f>
        <v>0</v>
      </c>
      <c r="K54" s="120">
        <f>SUMIFS(Invoices!$P$8:Invoices!$P$157,Invoices!$D$8:Invoices!$D$157,K$8,Invoices!$E$8:Invoices!$E$157,$A54)</f>
        <v>0</v>
      </c>
      <c r="L54" s="120">
        <f>SUMIFS(Invoices!$P$8:Invoices!$P$157,Invoices!$D$8:Invoices!$D$157,L$8,Invoices!$E$8:Invoices!$E$157,$A54)</f>
        <v>0</v>
      </c>
    </row>
    <row r="55" spans="1:12" ht="15">
      <c r="A55" s="97">
        <v>37</v>
      </c>
      <c r="B55" s="134">
        <f>'Budget details'!B59</f>
        <v>0</v>
      </c>
      <c r="C55" s="136">
        <f>'Budget details'!F59</f>
        <v>0</v>
      </c>
      <c r="D55" s="120">
        <f>SUMIFS(Invoices!$P$8:Invoices!$P$157,Invoices!$D$8:Invoices!$D$157,D$8,Invoices!$E$8:Invoices!$E$157,$A55)</f>
        <v>0</v>
      </c>
      <c r="E55" s="120">
        <f>SUMIFS(Invoices!$P$8:Invoices!$P$157,Invoices!$D$8:Invoices!$D$157,E$8,Invoices!$E$8:Invoices!$E$157,$A55)</f>
        <v>0</v>
      </c>
      <c r="F55" s="120">
        <f>SUMIFS(Invoices!$P$8:Invoices!$P$157,Invoices!$D$8:Invoices!$D$157,F$8,Invoices!$E$8:Invoices!$E$157,$A55)</f>
        <v>0</v>
      </c>
      <c r="G55" s="120">
        <f>SUMIFS(Invoices!$P$8:Invoices!$P$157,Invoices!$D$8:Invoices!$D$157,G$8,Invoices!$E$8:Invoices!$E$157,$A55)</f>
        <v>0</v>
      </c>
      <c r="H55" s="120">
        <f>SUMIFS(Invoices!$P$8:Invoices!$P$157,Invoices!$D$8:Invoices!$D$157,H$8,Invoices!$E$8:Invoices!$E$157,$A55)</f>
        <v>0</v>
      </c>
      <c r="I55" s="120">
        <f>SUMIFS(Invoices!$P$8:Invoices!$P$157,Invoices!$D$8:Invoices!$D$157,I$8,Invoices!$E$8:Invoices!$E$157,$A55)</f>
        <v>0</v>
      </c>
      <c r="J55" s="120">
        <f>SUMIFS(Invoices!$P$8:Invoices!$P$157,Invoices!$D$8:Invoices!$D$157,J$8,Invoices!$E$8:Invoices!$E$157,$A55)</f>
        <v>0</v>
      </c>
      <c r="K55" s="120">
        <f>SUMIFS(Invoices!$P$8:Invoices!$P$157,Invoices!$D$8:Invoices!$D$157,K$8,Invoices!$E$8:Invoices!$E$157,$A55)</f>
        <v>0</v>
      </c>
      <c r="L55" s="120">
        <f>SUMIFS(Invoices!$P$8:Invoices!$P$157,Invoices!$D$8:Invoices!$D$157,L$8,Invoices!$E$8:Invoices!$E$157,$A55)</f>
        <v>0</v>
      </c>
    </row>
    <row r="56" spans="1:12" ht="15">
      <c r="A56" s="97">
        <v>38</v>
      </c>
      <c r="B56" s="134">
        <f>'Budget details'!B60</f>
        <v>0</v>
      </c>
      <c r="C56" s="136">
        <f>'Budget details'!F60</f>
        <v>0</v>
      </c>
      <c r="D56" s="120">
        <f>SUMIFS(Invoices!$P$8:Invoices!$P$157,Invoices!$D$8:Invoices!$D$157,D$8,Invoices!$E$8:Invoices!$E$157,$A56)</f>
        <v>0</v>
      </c>
      <c r="E56" s="120">
        <f>SUMIFS(Invoices!$P$8:Invoices!$P$157,Invoices!$D$8:Invoices!$D$157,E$8,Invoices!$E$8:Invoices!$E$157,$A56)</f>
        <v>0</v>
      </c>
      <c r="F56" s="120">
        <f>SUMIFS(Invoices!$P$8:Invoices!$P$157,Invoices!$D$8:Invoices!$D$157,F$8,Invoices!$E$8:Invoices!$E$157,$A56)</f>
        <v>0</v>
      </c>
      <c r="G56" s="120">
        <f>SUMIFS(Invoices!$P$8:Invoices!$P$157,Invoices!$D$8:Invoices!$D$157,G$8,Invoices!$E$8:Invoices!$E$157,$A56)</f>
        <v>0</v>
      </c>
      <c r="H56" s="120">
        <f>SUMIFS(Invoices!$P$8:Invoices!$P$157,Invoices!$D$8:Invoices!$D$157,H$8,Invoices!$E$8:Invoices!$E$157,$A56)</f>
        <v>0</v>
      </c>
      <c r="I56" s="120">
        <f>SUMIFS(Invoices!$P$8:Invoices!$P$157,Invoices!$D$8:Invoices!$D$157,I$8,Invoices!$E$8:Invoices!$E$157,$A56)</f>
        <v>0</v>
      </c>
      <c r="J56" s="120">
        <f>SUMIFS(Invoices!$P$8:Invoices!$P$157,Invoices!$D$8:Invoices!$D$157,J$8,Invoices!$E$8:Invoices!$E$157,$A56)</f>
        <v>0</v>
      </c>
      <c r="K56" s="120">
        <f>SUMIFS(Invoices!$P$8:Invoices!$P$157,Invoices!$D$8:Invoices!$D$157,K$8,Invoices!$E$8:Invoices!$E$157,$A56)</f>
        <v>0</v>
      </c>
      <c r="L56" s="120">
        <f>SUMIFS(Invoices!$P$8:Invoices!$P$157,Invoices!$D$8:Invoices!$D$157,L$8,Invoices!$E$8:Invoices!$E$157,$A56)</f>
        <v>0</v>
      </c>
    </row>
    <row r="57" spans="2:12" ht="15">
      <c r="B57" s="49" t="s">
        <v>47</v>
      </c>
      <c r="C57" s="117">
        <f aca="true" t="shared" si="3" ref="C57:L57">SUM(C47:C56)</f>
        <v>0</v>
      </c>
      <c r="D57" s="117">
        <f t="shared" si="3"/>
        <v>0</v>
      </c>
      <c r="E57" s="117">
        <f t="shared" si="3"/>
        <v>0</v>
      </c>
      <c r="F57" s="117">
        <f t="shared" si="3"/>
        <v>0</v>
      </c>
      <c r="G57" s="117">
        <f t="shared" si="3"/>
        <v>0</v>
      </c>
      <c r="H57" s="117">
        <f t="shared" si="3"/>
        <v>0</v>
      </c>
      <c r="I57" s="117">
        <f t="shared" si="3"/>
        <v>0</v>
      </c>
      <c r="J57" s="117">
        <f t="shared" si="3"/>
        <v>0</v>
      </c>
      <c r="K57" s="117">
        <f t="shared" si="3"/>
        <v>0</v>
      </c>
      <c r="L57" s="110">
        <f t="shared" si="3"/>
        <v>0</v>
      </c>
    </row>
    <row r="58" spans="2:12" ht="15">
      <c r="B58" s="57" t="s">
        <v>48</v>
      </c>
      <c r="C58" s="115"/>
      <c r="D58" s="111"/>
      <c r="E58" s="112"/>
      <c r="F58" s="111"/>
      <c r="G58" s="111"/>
      <c r="H58" s="111"/>
      <c r="I58" s="111"/>
      <c r="J58" s="111"/>
      <c r="K58" s="111"/>
      <c r="L58" s="111"/>
    </row>
    <row r="59" spans="2:12" ht="15">
      <c r="B59" s="134" t="str">
        <f>'Budget details'!B64</f>
        <v xml:space="preserve">Local travel </v>
      </c>
      <c r="C59" s="116"/>
      <c r="D59" s="120">
        <f>SUMIFS(Invoices!$P$8:Invoices!$P$157,Invoices!$D$8:Invoices!$D$157,D$8,Invoices!$E$8:Invoices!$E$157,$A59)</f>
        <v>0</v>
      </c>
      <c r="E59" s="120">
        <f>SUMIFS(Invoices!$P$8:Invoices!$P$157,Invoices!$D$8:Invoices!$D$157,E$8,Invoices!$E$8:Invoices!$E$157,$A59)</f>
        <v>0</v>
      </c>
      <c r="F59" s="120">
        <f>SUMIFS(Invoices!$P$8:Invoices!$P$157,Invoices!$D$8:Invoices!$D$157,F$8,Invoices!$E$8:Invoices!$E$157,$A59)</f>
        <v>0</v>
      </c>
      <c r="G59" s="120">
        <f>SUMIFS(Invoices!$P$8:Invoices!$P$157,Invoices!$D$8:Invoices!$D$157,G$8,Invoices!$E$8:Invoices!$E$157,$A59)</f>
        <v>0</v>
      </c>
      <c r="H59" s="120">
        <f>SUMIFS(Invoices!$P$8:Invoices!$P$157,Invoices!$D$8:Invoices!$D$157,H$8,Invoices!$E$8:Invoices!$E$157,$A59)</f>
        <v>0</v>
      </c>
      <c r="I59" s="120">
        <f>SUMIFS(Invoices!$P$8:Invoices!$P$157,Invoices!$D$8:Invoices!$D$157,I$8,Invoices!$E$8:Invoices!$E$157,$A59)</f>
        <v>0</v>
      </c>
      <c r="J59" s="120">
        <f>SUMIFS(Invoices!$P$8:Invoices!$P$157,Invoices!$D$8:Invoices!$D$157,J$8,Invoices!$E$8:Invoices!$E$157,$A59)</f>
        <v>0</v>
      </c>
      <c r="K59" s="120">
        <f>SUMIFS(Invoices!$P$8:Invoices!$P$157,Invoices!$D$8:Invoices!$D$157,K$8,Invoices!$E$8:Invoices!$E$157,$A59)</f>
        <v>0</v>
      </c>
      <c r="L59" s="120">
        <f>SUMIFS(Invoices!$P$8:Invoices!$P$157,Invoices!$D$8:Invoices!$D$157,L$8,Invoices!$E$8:Invoices!$E$157,$A59)</f>
        <v>0</v>
      </c>
    </row>
    <row r="60" spans="1:12" ht="15">
      <c r="A60" s="97">
        <v>39</v>
      </c>
      <c r="B60" s="134">
        <f>'Budget details'!B65</f>
        <v>0</v>
      </c>
      <c r="C60" s="116">
        <f>'Budget details'!F65</f>
        <v>0</v>
      </c>
      <c r="D60" s="120">
        <f>SUMIFS(Invoices!$P$8:Invoices!$P$157,Invoices!$D$8:Invoices!$D$157,D$8,Invoices!$E$8:Invoices!$E$157,$A60)</f>
        <v>0</v>
      </c>
      <c r="E60" s="120">
        <f>SUMIFS(Invoices!$P$8:Invoices!$P$157,Invoices!$D$8:Invoices!$D$157,E$8,Invoices!$E$8:Invoices!$E$157,$A60)</f>
        <v>0</v>
      </c>
      <c r="F60" s="120">
        <f>SUMIFS(Invoices!$P$8:Invoices!$P$157,Invoices!$D$8:Invoices!$D$157,F$8,Invoices!$E$8:Invoices!$E$157,$A60)</f>
        <v>0</v>
      </c>
      <c r="G60" s="120">
        <f>SUMIFS(Invoices!$P$8:Invoices!$P$157,Invoices!$D$8:Invoices!$D$157,G$8,Invoices!$E$8:Invoices!$E$157,$A60)</f>
        <v>0</v>
      </c>
      <c r="H60" s="120">
        <f>SUMIFS(Invoices!$P$8:Invoices!$P$157,Invoices!$D$8:Invoices!$D$157,H$8,Invoices!$E$8:Invoices!$E$157,$A60)</f>
        <v>0</v>
      </c>
      <c r="I60" s="120">
        <f>SUMIFS(Invoices!$P$8:Invoices!$P$157,Invoices!$D$8:Invoices!$D$157,I$8,Invoices!$E$8:Invoices!$E$157,$A60)</f>
        <v>0</v>
      </c>
      <c r="J60" s="120">
        <f>SUMIFS(Invoices!$P$8:Invoices!$P$157,Invoices!$D$8:Invoices!$D$157,J$8,Invoices!$E$8:Invoices!$E$157,$A60)</f>
        <v>0</v>
      </c>
      <c r="K60" s="120">
        <f>SUMIFS(Invoices!$P$8:Invoices!$P$157,Invoices!$D$8:Invoices!$D$157,K$8,Invoices!$E$8:Invoices!$E$157,$A60)</f>
        <v>0</v>
      </c>
      <c r="L60" s="120">
        <f>SUMIFS(Invoices!$P$8:Invoices!$P$157,Invoices!$D$8:Invoices!$D$157,L$8,Invoices!$E$8:Invoices!$E$157,$A60)</f>
        <v>0</v>
      </c>
    </row>
    <row r="61" spans="1:12" ht="15">
      <c r="A61" s="97">
        <v>40</v>
      </c>
      <c r="B61" s="134">
        <f>'Budget details'!B66</f>
        <v>0</v>
      </c>
      <c r="C61" s="116">
        <f>'Budget details'!F66</f>
        <v>0</v>
      </c>
      <c r="D61" s="120">
        <f>SUMIFS(Invoices!$P$8:Invoices!$P$157,Invoices!$D$8:Invoices!$D$157,D$8,Invoices!$E$8:Invoices!$E$157,$A61)</f>
        <v>0</v>
      </c>
      <c r="E61" s="120">
        <f>SUMIFS(Invoices!$P$8:Invoices!$P$157,Invoices!$D$8:Invoices!$D$157,E$8,Invoices!$E$8:Invoices!$E$157,$A61)</f>
        <v>0</v>
      </c>
      <c r="F61" s="120">
        <f>SUMIFS(Invoices!$P$8:Invoices!$P$157,Invoices!$D$8:Invoices!$D$157,F$8,Invoices!$E$8:Invoices!$E$157,$A61)</f>
        <v>0</v>
      </c>
      <c r="G61" s="120">
        <f>SUMIFS(Invoices!$P$8:Invoices!$P$157,Invoices!$D$8:Invoices!$D$157,G$8,Invoices!$E$8:Invoices!$E$157,$A61)</f>
        <v>0</v>
      </c>
      <c r="H61" s="120">
        <f>SUMIFS(Invoices!$P$8:Invoices!$P$157,Invoices!$D$8:Invoices!$D$157,H$8,Invoices!$E$8:Invoices!$E$157,$A61)</f>
        <v>0</v>
      </c>
      <c r="I61" s="120">
        <f>SUMIFS(Invoices!$P$8:Invoices!$P$157,Invoices!$D$8:Invoices!$D$157,I$8,Invoices!$E$8:Invoices!$E$157,$A61)</f>
        <v>0</v>
      </c>
      <c r="J61" s="120">
        <f>SUMIFS(Invoices!$P$8:Invoices!$P$157,Invoices!$D$8:Invoices!$D$157,J$8,Invoices!$E$8:Invoices!$E$157,$A61)</f>
        <v>0</v>
      </c>
      <c r="K61" s="120">
        <f>SUMIFS(Invoices!$P$8:Invoices!$P$157,Invoices!$D$8:Invoices!$D$157,K$8,Invoices!$E$8:Invoices!$E$157,$A61)</f>
        <v>0</v>
      </c>
      <c r="L61" s="120">
        <f>SUMIFS(Invoices!$P$8:Invoices!$P$157,Invoices!$D$8:Invoices!$D$157,L$8,Invoices!$E$8:Invoices!$E$157,$A61)</f>
        <v>0</v>
      </c>
    </row>
    <row r="62" spans="1:12" ht="15">
      <c r="A62" s="97">
        <v>41</v>
      </c>
      <c r="B62" s="134">
        <f>'Budget details'!B67</f>
        <v>0</v>
      </c>
      <c r="C62" s="116">
        <f>'Budget details'!F67</f>
        <v>0</v>
      </c>
      <c r="D62" s="120"/>
      <c r="E62" s="120"/>
      <c r="F62" s="120"/>
      <c r="G62" s="120"/>
      <c r="H62" s="120"/>
      <c r="I62" s="120"/>
      <c r="J62" s="120"/>
      <c r="K62" s="120"/>
      <c r="L62" s="120"/>
    </row>
    <row r="63" spans="1:12" ht="15">
      <c r="A63" s="97">
        <v>42</v>
      </c>
      <c r="B63" s="134">
        <f>'Budget details'!B68</f>
        <v>0</v>
      </c>
      <c r="C63" s="116">
        <f>'Budget details'!F68</f>
        <v>0</v>
      </c>
      <c r="D63" s="120"/>
      <c r="E63" s="120"/>
      <c r="F63" s="120"/>
      <c r="G63" s="120"/>
      <c r="H63" s="120"/>
      <c r="I63" s="120"/>
      <c r="J63" s="120"/>
      <c r="K63" s="120"/>
      <c r="L63" s="120"/>
    </row>
    <row r="64" spans="1:12" ht="15">
      <c r="A64" s="97">
        <v>43</v>
      </c>
      <c r="B64" s="134">
        <f>'Budget details'!B69</f>
        <v>0</v>
      </c>
      <c r="C64" s="116">
        <f>'Budget details'!F69</f>
        <v>0</v>
      </c>
      <c r="D64" s="120">
        <f>SUMIFS(Invoices!$P$8:Invoices!$P$157,Invoices!$D$8:Invoices!$D$157,D$8,Invoices!$E$8:Invoices!$E$157,$A64)</f>
        <v>0</v>
      </c>
      <c r="E64" s="120">
        <f>SUMIFS(Invoices!$P$8:Invoices!$P$157,Invoices!$D$8:Invoices!$D$157,E$8,Invoices!$E$8:Invoices!$E$157,$A64)</f>
        <v>0</v>
      </c>
      <c r="F64" s="120">
        <f>SUMIFS(Invoices!$P$8:Invoices!$P$157,Invoices!$D$8:Invoices!$D$157,F$8,Invoices!$E$8:Invoices!$E$157,$A64)</f>
        <v>0</v>
      </c>
      <c r="G64" s="120">
        <f>SUMIFS(Invoices!$P$8:Invoices!$P$157,Invoices!$D$8:Invoices!$D$157,G$8,Invoices!$E$8:Invoices!$E$157,$A64)</f>
        <v>0</v>
      </c>
      <c r="H64" s="120">
        <f>SUMIFS(Invoices!$P$8:Invoices!$P$157,Invoices!$D$8:Invoices!$D$157,H$8,Invoices!$E$8:Invoices!$E$157,$A64)</f>
        <v>0</v>
      </c>
      <c r="I64" s="120">
        <f>SUMIFS(Invoices!$P$8:Invoices!$P$157,Invoices!$D$8:Invoices!$D$157,I$8,Invoices!$E$8:Invoices!$E$157,$A64)</f>
        <v>0</v>
      </c>
      <c r="J64" s="120">
        <f>SUMIFS(Invoices!$P$8:Invoices!$P$157,Invoices!$D$8:Invoices!$D$157,J$8,Invoices!$E$8:Invoices!$E$157,$A64)</f>
        <v>0</v>
      </c>
      <c r="K64" s="120">
        <f>SUMIFS(Invoices!$P$8:Invoices!$P$157,Invoices!$D$8:Invoices!$D$157,K$8,Invoices!$E$8:Invoices!$E$157,$A64)</f>
        <v>0</v>
      </c>
      <c r="L64" s="120">
        <f>SUMIFS(Invoices!$P$8:Invoices!$P$157,Invoices!$D$8:Invoices!$D$157,L$8,Invoices!$E$8:Invoices!$E$157,$A64)</f>
        <v>0</v>
      </c>
    </row>
    <row r="65" spans="2:12" ht="15">
      <c r="B65" s="134" t="str">
        <f>'Budget details'!B70</f>
        <v xml:space="preserve">Out of town </v>
      </c>
      <c r="C65" s="116">
        <f>'Budget details'!F70</f>
        <v>0</v>
      </c>
      <c r="D65" s="120">
        <f>SUMIFS(Invoices!$P$8:Invoices!$P$157,Invoices!$D$8:Invoices!$D$157,D$8,Invoices!$E$8:Invoices!$E$157,$A65)</f>
        <v>0</v>
      </c>
      <c r="E65" s="120">
        <f>SUMIFS(Invoices!$P$8:Invoices!$P$157,Invoices!$D$8:Invoices!$D$157,E$8,Invoices!$E$8:Invoices!$E$157,$A65)</f>
        <v>0</v>
      </c>
      <c r="F65" s="120">
        <f>SUMIFS(Invoices!$P$8:Invoices!$P$157,Invoices!$D$8:Invoices!$D$157,F$8,Invoices!$E$8:Invoices!$E$157,$A65)</f>
        <v>0</v>
      </c>
      <c r="G65" s="120">
        <f>SUMIFS(Invoices!$P$8:Invoices!$P$157,Invoices!$D$8:Invoices!$D$157,G$8,Invoices!$E$8:Invoices!$E$157,$A65)</f>
        <v>0</v>
      </c>
      <c r="H65" s="120">
        <f>SUMIFS(Invoices!$P$8:Invoices!$P$157,Invoices!$D$8:Invoices!$D$157,H$8,Invoices!$E$8:Invoices!$E$157,$A65)</f>
        <v>0</v>
      </c>
      <c r="I65" s="120">
        <f>SUMIFS(Invoices!$P$8:Invoices!$P$157,Invoices!$D$8:Invoices!$D$157,I$8,Invoices!$E$8:Invoices!$E$157,$A65)</f>
        <v>0</v>
      </c>
      <c r="J65" s="120">
        <f>SUMIFS(Invoices!$P$8:Invoices!$P$157,Invoices!$D$8:Invoices!$D$157,J$8,Invoices!$E$8:Invoices!$E$157,$A65)</f>
        <v>0</v>
      </c>
      <c r="K65" s="120">
        <f>SUMIFS(Invoices!$P$8:Invoices!$P$157,Invoices!$D$8:Invoices!$D$157,K$8,Invoices!$E$8:Invoices!$E$157,$A65)</f>
        <v>0</v>
      </c>
      <c r="L65" s="120">
        <f>SUMIFS(Invoices!$P$8:Invoices!$P$157,Invoices!$D$8:Invoices!$D$157,L$8,Invoices!$E$8:Invoices!$E$157,$A65)</f>
        <v>0</v>
      </c>
    </row>
    <row r="66" spans="1:12" ht="15">
      <c r="A66" s="97">
        <v>44</v>
      </c>
      <c r="B66" s="134">
        <f>'Budget details'!B71</f>
        <v>0</v>
      </c>
      <c r="C66" s="116">
        <f>'Budget details'!F71</f>
        <v>0</v>
      </c>
      <c r="D66" s="120">
        <f>SUMIFS(Invoices!$P$8:Invoices!$P$157,Invoices!$D$8:Invoices!$D$157,D$8,Invoices!$E$8:Invoices!$E$157,$A66)</f>
        <v>0</v>
      </c>
      <c r="E66" s="120">
        <f>SUMIFS(Invoices!$P$8:Invoices!$P$157,Invoices!$D$8:Invoices!$D$157,E$8,Invoices!$E$8:Invoices!$E$157,$A66)</f>
        <v>0</v>
      </c>
      <c r="F66" s="120">
        <f>SUMIFS(Invoices!$P$8:Invoices!$P$157,Invoices!$D$8:Invoices!$D$157,F$8,Invoices!$E$8:Invoices!$E$157,$A66)</f>
        <v>0</v>
      </c>
      <c r="G66" s="120">
        <f>SUMIFS(Invoices!$P$8:Invoices!$P$157,Invoices!$D$8:Invoices!$D$157,G$8,Invoices!$E$8:Invoices!$E$157,$A66)</f>
        <v>0</v>
      </c>
      <c r="H66" s="120">
        <f>SUMIFS(Invoices!$P$8:Invoices!$P$157,Invoices!$D$8:Invoices!$D$157,H$8,Invoices!$E$8:Invoices!$E$157,$A66)</f>
        <v>0</v>
      </c>
      <c r="I66" s="120">
        <f>SUMIFS(Invoices!$P$8:Invoices!$P$157,Invoices!$D$8:Invoices!$D$157,I$8,Invoices!$E$8:Invoices!$E$157,$A66)</f>
        <v>0</v>
      </c>
      <c r="J66" s="120">
        <f>SUMIFS(Invoices!$P$8:Invoices!$P$157,Invoices!$D$8:Invoices!$D$157,J$8,Invoices!$E$8:Invoices!$E$157,$A66)</f>
        <v>0</v>
      </c>
      <c r="K66" s="120">
        <f>SUMIFS(Invoices!$P$8:Invoices!$P$157,Invoices!$D$8:Invoices!$D$157,K$8,Invoices!$E$8:Invoices!$E$157,$A66)</f>
        <v>0</v>
      </c>
      <c r="L66" s="120">
        <f>SUMIFS(Invoices!$P$8:Invoices!$P$157,Invoices!$D$8:Invoices!$D$157,L$8,Invoices!$E$8:Invoices!$E$157,$A66)</f>
        <v>0</v>
      </c>
    </row>
    <row r="67" spans="1:12" ht="15">
      <c r="A67" s="97">
        <v>45</v>
      </c>
      <c r="B67" s="134">
        <f>'Budget details'!B72</f>
        <v>0</v>
      </c>
      <c r="C67" s="116">
        <f>'Budget details'!F72</f>
        <v>0</v>
      </c>
      <c r="D67" s="120">
        <f>SUMIFS(Invoices!$P$8:Invoices!$P$157,Invoices!$D$8:Invoices!$D$157,D$8,Invoices!$E$8:Invoices!$E$157,$A67)</f>
        <v>0</v>
      </c>
      <c r="E67" s="120">
        <f>SUMIFS(Invoices!$P$8:Invoices!$P$157,Invoices!$D$8:Invoices!$D$157,E$8,Invoices!$E$8:Invoices!$E$157,$A67)</f>
        <v>0</v>
      </c>
      <c r="F67" s="120">
        <f>SUMIFS(Invoices!$P$8:Invoices!$P$157,Invoices!$D$8:Invoices!$D$157,F$8,Invoices!$E$8:Invoices!$E$157,$A67)</f>
        <v>0</v>
      </c>
      <c r="G67" s="120">
        <f>SUMIFS(Invoices!$P$8:Invoices!$P$157,Invoices!$D$8:Invoices!$D$157,G$8,Invoices!$E$8:Invoices!$E$157,$A67)</f>
        <v>0</v>
      </c>
      <c r="H67" s="120">
        <f>SUMIFS(Invoices!$P$8:Invoices!$P$157,Invoices!$D$8:Invoices!$D$157,H$8,Invoices!$E$8:Invoices!$E$157,$A67)</f>
        <v>0</v>
      </c>
      <c r="I67" s="120">
        <f>SUMIFS(Invoices!$P$8:Invoices!$P$157,Invoices!$D$8:Invoices!$D$157,I$8,Invoices!$E$8:Invoices!$E$157,$A67)</f>
        <v>0</v>
      </c>
      <c r="J67" s="120">
        <f>SUMIFS(Invoices!$P$8:Invoices!$P$157,Invoices!$D$8:Invoices!$D$157,J$8,Invoices!$E$8:Invoices!$E$157,$A67)</f>
        <v>0</v>
      </c>
      <c r="K67" s="120">
        <f>SUMIFS(Invoices!$P$8:Invoices!$P$157,Invoices!$D$8:Invoices!$D$157,K$8,Invoices!$E$8:Invoices!$E$157,$A67)</f>
        <v>0</v>
      </c>
      <c r="L67" s="120">
        <f>SUMIFS(Invoices!$P$8:Invoices!$P$157,Invoices!$D$8:Invoices!$D$157,L$8,Invoices!$E$8:Invoices!$E$157,$A67)</f>
        <v>0</v>
      </c>
    </row>
    <row r="68" spans="1:12" ht="15">
      <c r="A68" s="97">
        <v>46</v>
      </c>
      <c r="B68" s="134">
        <f>'Budget details'!B73</f>
        <v>0</v>
      </c>
      <c r="C68" s="116">
        <f>'Budget details'!F73</f>
        <v>0</v>
      </c>
      <c r="D68" s="120">
        <f>SUMIFS(Invoices!$P$8:Invoices!$P$157,Invoices!$D$8:Invoices!$D$157,D$8,Invoices!$E$8:Invoices!$E$157,$A68)</f>
        <v>0</v>
      </c>
      <c r="E68" s="120">
        <f>SUMIFS(Invoices!$P$8:Invoices!$P$157,Invoices!$D$8:Invoices!$D$157,E$8,Invoices!$E$8:Invoices!$E$157,$A68)</f>
        <v>0</v>
      </c>
      <c r="F68" s="120">
        <f>SUMIFS(Invoices!$P$8:Invoices!$P$157,Invoices!$D$8:Invoices!$D$157,F$8,Invoices!$E$8:Invoices!$E$157,$A68)</f>
        <v>0</v>
      </c>
      <c r="G68" s="120">
        <f>SUMIFS(Invoices!$P$8:Invoices!$P$157,Invoices!$D$8:Invoices!$D$157,G$8,Invoices!$E$8:Invoices!$E$157,$A68)</f>
        <v>0</v>
      </c>
      <c r="H68" s="120">
        <f>SUMIFS(Invoices!$P$8:Invoices!$P$157,Invoices!$D$8:Invoices!$D$157,H$8,Invoices!$E$8:Invoices!$E$157,$A68)</f>
        <v>0</v>
      </c>
      <c r="I68" s="120">
        <f>SUMIFS(Invoices!$P$8:Invoices!$P$157,Invoices!$D$8:Invoices!$D$157,I$8,Invoices!$E$8:Invoices!$E$157,$A68)</f>
        <v>0</v>
      </c>
      <c r="J68" s="120">
        <f>SUMIFS(Invoices!$P$8:Invoices!$P$157,Invoices!$D$8:Invoices!$D$157,J$8,Invoices!$E$8:Invoices!$E$157,$A68)</f>
        <v>0</v>
      </c>
      <c r="K68" s="120">
        <f>SUMIFS(Invoices!$P$8:Invoices!$P$157,Invoices!$D$8:Invoices!$D$157,K$8,Invoices!$E$8:Invoices!$E$157,$A68)</f>
        <v>0</v>
      </c>
      <c r="L68" s="120">
        <f>SUMIFS(Invoices!$P$8:Invoices!$P$157,Invoices!$D$8:Invoices!$D$157,L$8,Invoices!$E$8:Invoices!$E$157,$A68)</f>
        <v>0</v>
      </c>
    </row>
    <row r="69" spans="1:12" ht="15">
      <c r="A69" s="97">
        <v>47</v>
      </c>
      <c r="B69" s="134">
        <f>'Budget details'!B74</f>
        <v>0</v>
      </c>
      <c r="C69" s="116">
        <f>'Budget details'!F74</f>
        <v>0</v>
      </c>
      <c r="D69" s="120">
        <f>SUMIFS(Invoices!$P$8:Invoices!$P$157,Invoices!$D$8:Invoices!$D$157,D$8,Invoices!$E$8:Invoices!$E$157,$A69)</f>
        <v>0</v>
      </c>
      <c r="E69" s="120">
        <f>SUMIFS(Invoices!$P$8:Invoices!$P$157,Invoices!$D$8:Invoices!$D$157,E$8,Invoices!$E$8:Invoices!$E$157,$A69)</f>
        <v>0</v>
      </c>
      <c r="F69" s="120">
        <f>SUMIFS(Invoices!$P$8:Invoices!$P$157,Invoices!$D$8:Invoices!$D$157,F$8,Invoices!$E$8:Invoices!$E$157,$A69)</f>
        <v>0</v>
      </c>
      <c r="G69" s="120">
        <f>SUMIFS(Invoices!$P$8:Invoices!$P$157,Invoices!$D$8:Invoices!$D$157,G$8,Invoices!$E$8:Invoices!$E$157,$A69)</f>
        <v>0</v>
      </c>
      <c r="H69" s="120">
        <f>SUMIFS(Invoices!$P$8:Invoices!$P$157,Invoices!$D$8:Invoices!$D$157,H$8,Invoices!$E$8:Invoices!$E$157,$A69)</f>
        <v>0</v>
      </c>
      <c r="I69" s="120">
        <f>SUMIFS(Invoices!$P$8:Invoices!$P$157,Invoices!$D$8:Invoices!$D$157,I$8,Invoices!$E$8:Invoices!$E$157,$A69)</f>
        <v>0</v>
      </c>
      <c r="J69" s="120">
        <f>SUMIFS(Invoices!$P$8:Invoices!$P$157,Invoices!$D$8:Invoices!$D$157,J$8,Invoices!$E$8:Invoices!$E$157,$A69)</f>
        <v>0</v>
      </c>
      <c r="K69" s="120">
        <f>SUMIFS(Invoices!$P$8:Invoices!$P$157,Invoices!$D$8:Invoices!$D$157,K$8,Invoices!$E$8:Invoices!$E$157,$A69)</f>
        <v>0</v>
      </c>
      <c r="L69" s="120">
        <f>SUMIFS(Invoices!$P$8:Invoices!$P$157,Invoices!$D$8:Invoices!$D$157,L$8,Invoices!$E$8:Invoices!$E$157,$A69)</f>
        <v>0</v>
      </c>
    </row>
    <row r="70" spans="1:12" ht="15">
      <c r="A70" s="97">
        <v>48</v>
      </c>
      <c r="B70" s="134">
        <f>'Budget details'!B75</f>
        <v>0</v>
      </c>
      <c r="C70" s="116">
        <f>'Budget details'!F75</f>
        <v>0</v>
      </c>
      <c r="D70" s="120">
        <f>SUMIFS(Invoices!$P$8:Invoices!$P$157,Invoices!$D$8:Invoices!$D$157,D$8,Invoices!$E$8:Invoices!$E$157,$A70)</f>
        <v>0</v>
      </c>
      <c r="E70" s="120">
        <f>SUMIFS(Invoices!$P$8:Invoices!$P$157,Invoices!$D$8:Invoices!$D$157,E$8,Invoices!$E$8:Invoices!$E$157,$A70)</f>
        <v>0</v>
      </c>
      <c r="F70" s="120">
        <f>SUMIFS(Invoices!$P$8:Invoices!$P$157,Invoices!$D$8:Invoices!$D$157,F$8,Invoices!$E$8:Invoices!$E$157,$A70)</f>
        <v>0</v>
      </c>
      <c r="G70" s="120">
        <f>SUMIFS(Invoices!$P$8:Invoices!$P$157,Invoices!$D$8:Invoices!$D$157,G$8,Invoices!$E$8:Invoices!$E$157,$A70)</f>
        <v>0</v>
      </c>
      <c r="H70" s="120">
        <f>SUMIFS(Invoices!$P$8:Invoices!$P$157,Invoices!$D$8:Invoices!$D$157,H$8,Invoices!$E$8:Invoices!$E$157,$A70)</f>
        <v>0</v>
      </c>
      <c r="I70" s="120">
        <f>SUMIFS(Invoices!$P$8:Invoices!$P$157,Invoices!$D$8:Invoices!$D$157,I$8,Invoices!$E$8:Invoices!$E$157,$A70)</f>
        <v>0</v>
      </c>
      <c r="J70" s="120">
        <f>SUMIFS(Invoices!$P$8:Invoices!$P$157,Invoices!$D$8:Invoices!$D$157,J$8,Invoices!$E$8:Invoices!$E$157,$A70)</f>
        <v>0</v>
      </c>
      <c r="K70" s="120">
        <f>SUMIFS(Invoices!$P$8:Invoices!$P$157,Invoices!$D$8:Invoices!$D$157,K$8,Invoices!$E$8:Invoices!$E$157,$A70)</f>
        <v>0</v>
      </c>
      <c r="L70" s="120">
        <f>SUMIFS(Invoices!$P$8:Invoices!$P$157,Invoices!$D$8:Invoices!$D$157,L$8,Invoices!$E$8:Invoices!$E$157,$A70)</f>
        <v>0</v>
      </c>
    </row>
    <row r="71" spans="2:12" ht="15">
      <c r="B71" s="49" t="s">
        <v>52</v>
      </c>
      <c r="C71" s="117">
        <f>SUM(C59:C70)</f>
        <v>0</v>
      </c>
      <c r="D71" s="117">
        <f>SUM(D59:D70)</f>
        <v>0</v>
      </c>
      <c r="E71" s="117">
        <f aca="true" t="shared" si="4" ref="E71:L71">SUM(E59:E70)</f>
        <v>0</v>
      </c>
      <c r="F71" s="117">
        <f t="shared" si="4"/>
        <v>0</v>
      </c>
      <c r="G71" s="117">
        <f t="shared" si="4"/>
        <v>0</v>
      </c>
      <c r="H71" s="117">
        <f t="shared" si="4"/>
        <v>0</v>
      </c>
      <c r="I71" s="117">
        <f t="shared" si="4"/>
        <v>0</v>
      </c>
      <c r="J71" s="117">
        <f t="shared" si="4"/>
        <v>0</v>
      </c>
      <c r="K71" s="117">
        <f t="shared" si="4"/>
        <v>0</v>
      </c>
      <c r="L71" s="117">
        <f t="shared" si="4"/>
        <v>0</v>
      </c>
    </row>
    <row r="72" spans="2:12" ht="20">
      <c r="B72" s="104" t="s">
        <v>53</v>
      </c>
      <c r="C72" s="115"/>
      <c r="D72" s="111"/>
      <c r="E72" s="112"/>
      <c r="F72" s="111"/>
      <c r="G72" s="111"/>
      <c r="H72" s="111"/>
      <c r="I72" s="111"/>
      <c r="J72" s="111"/>
      <c r="K72" s="111"/>
      <c r="L72" s="111"/>
    </row>
    <row r="73" spans="1:12" ht="15">
      <c r="A73" s="97">
        <v>49</v>
      </c>
      <c r="B73" s="134">
        <f>'Budget details'!B80</f>
        <v>0</v>
      </c>
      <c r="C73" s="116">
        <f>'Budget details'!F80</f>
        <v>0</v>
      </c>
      <c r="D73" s="120">
        <f>SUMIFS(Invoices!$P$8:Invoices!$P$157,Invoices!$D$8:Invoices!$D$157,D$8,Invoices!$E$8:Invoices!$E$157,$A73)</f>
        <v>0</v>
      </c>
      <c r="E73" s="120">
        <f>SUMIFS(Invoices!$P$8:Invoices!$P$157,Invoices!$D$8:Invoices!$D$157,E$8,Invoices!$E$8:Invoices!$E$157,$A73)</f>
        <v>0</v>
      </c>
      <c r="F73" s="120">
        <f>SUMIFS(Invoices!$P$8:Invoices!$P$157,Invoices!$D$8:Invoices!$D$157,F$8,Invoices!$E$8:Invoices!$E$157,$A73)</f>
        <v>0</v>
      </c>
      <c r="G73" s="120">
        <f>SUMIFS(Invoices!$P$8:Invoices!$P$157,Invoices!$D$8:Invoices!$D$157,G$8,Invoices!$E$8:Invoices!$E$157,$A73)</f>
        <v>0</v>
      </c>
      <c r="H73" s="120">
        <f>SUMIFS(Invoices!$P$8:Invoices!$P$157,Invoices!$D$8:Invoices!$D$157,H$8,Invoices!$E$8:Invoices!$E$157,$A73)</f>
        <v>0</v>
      </c>
      <c r="I73" s="120">
        <f>SUMIFS(Invoices!$P$8:Invoices!$P$157,Invoices!$D$8:Invoices!$D$157,I$8,Invoices!$E$8:Invoices!$E$157,$A73)</f>
        <v>0</v>
      </c>
      <c r="J73" s="120">
        <f>SUMIFS(Invoices!$P$8:Invoices!$P$157,Invoices!$D$8:Invoices!$D$157,J$8,Invoices!$E$8:Invoices!$E$157,$A73)</f>
        <v>0</v>
      </c>
      <c r="K73" s="120">
        <f>SUMIFS(Invoices!$P$8:Invoices!$P$157,Invoices!$D$8:Invoices!$D$157,K$8,Invoices!$E$8:Invoices!$E$157,$A73)</f>
        <v>0</v>
      </c>
      <c r="L73" s="120">
        <f>SUMIFS(Invoices!$P$8:Invoices!$P$157,Invoices!$D$8:Invoices!$D$157,L$8,Invoices!$E$8:Invoices!$E$157,$A73)</f>
        <v>0</v>
      </c>
    </row>
    <row r="74" spans="1:12" ht="15">
      <c r="A74" s="97">
        <v>50</v>
      </c>
      <c r="B74" s="134">
        <f>'Budget details'!B81</f>
        <v>0</v>
      </c>
      <c r="C74" s="116">
        <f>'Budget details'!F81</f>
        <v>0</v>
      </c>
      <c r="D74" s="120">
        <f>SUMIFS(Invoices!$P$8:Invoices!$P$157,Invoices!$D$8:Invoices!$D$157,D$8,Invoices!$E$8:Invoices!$E$157,$A74)</f>
        <v>0</v>
      </c>
      <c r="E74" s="120">
        <f>SUMIFS(Invoices!$P$8:Invoices!$P$157,Invoices!$D$8:Invoices!$D$157,E$8,Invoices!$E$8:Invoices!$E$157,$A74)</f>
        <v>0</v>
      </c>
      <c r="F74" s="120">
        <f>SUMIFS(Invoices!$P$8:Invoices!$P$157,Invoices!$D$8:Invoices!$D$157,F$8,Invoices!$E$8:Invoices!$E$157,$A74)</f>
        <v>0</v>
      </c>
      <c r="G74" s="120">
        <f>SUMIFS(Invoices!$P$8:Invoices!$P$157,Invoices!$D$8:Invoices!$D$157,G$8,Invoices!$E$8:Invoices!$E$157,$A74)</f>
        <v>0</v>
      </c>
      <c r="H74" s="120">
        <f>SUMIFS(Invoices!$P$8:Invoices!$P$157,Invoices!$D$8:Invoices!$D$157,H$8,Invoices!$E$8:Invoices!$E$157,$A74)</f>
        <v>0</v>
      </c>
      <c r="I74" s="120">
        <f>SUMIFS(Invoices!$P$8:Invoices!$P$157,Invoices!$D$8:Invoices!$D$157,I$8,Invoices!$E$8:Invoices!$E$157,$A74)</f>
        <v>0</v>
      </c>
      <c r="J74" s="120">
        <f>SUMIFS(Invoices!$P$8:Invoices!$P$157,Invoices!$D$8:Invoices!$D$157,J$8,Invoices!$E$8:Invoices!$E$157,$A74)</f>
        <v>0</v>
      </c>
      <c r="K74" s="120">
        <f>SUMIFS(Invoices!$P$8:Invoices!$P$157,Invoices!$D$8:Invoices!$D$157,K$8,Invoices!$E$8:Invoices!$E$157,$A74)</f>
        <v>0</v>
      </c>
      <c r="L74" s="120">
        <f>SUMIFS(Invoices!$P$8:Invoices!$P$157,Invoices!$D$8:Invoices!$D$157,L$8,Invoices!$E$8:Invoices!$E$157,$A74)</f>
        <v>0</v>
      </c>
    </row>
    <row r="75" spans="1:12" ht="15">
      <c r="A75" s="97">
        <v>51</v>
      </c>
      <c r="B75" s="134">
        <f>'Budget details'!B82</f>
        <v>0</v>
      </c>
      <c r="C75" s="116">
        <f>'Budget details'!F82</f>
        <v>0</v>
      </c>
      <c r="D75" s="120">
        <f>SUMIFS(Invoices!$P$8:Invoices!$P$157,Invoices!$D$8:Invoices!$D$157,D$8,Invoices!$E$8:Invoices!$E$157,$A75)</f>
        <v>0</v>
      </c>
      <c r="E75" s="120">
        <f>SUMIFS(Invoices!$P$8:Invoices!$P$157,Invoices!$D$8:Invoices!$D$157,E$8,Invoices!$E$8:Invoices!$E$157,$A75)</f>
        <v>0</v>
      </c>
      <c r="F75" s="120">
        <f>SUMIFS(Invoices!$P$8:Invoices!$P$157,Invoices!$D$8:Invoices!$D$157,F$8,Invoices!$E$8:Invoices!$E$157,$A75)</f>
        <v>0</v>
      </c>
      <c r="G75" s="120">
        <f>SUMIFS(Invoices!$P$8:Invoices!$P$157,Invoices!$D$8:Invoices!$D$157,G$8,Invoices!$E$8:Invoices!$E$157,$A75)</f>
        <v>0</v>
      </c>
      <c r="H75" s="120">
        <f>SUMIFS(Invoices!$P$8:Invoices!$P$157,Invoices!$D$8:Invoices!$D$157,H$8,Invoices!$E$8:Invoices!$E$157,$A75)</f>
        <v>0</v>
      </c>
      <c r="I75" s="120">
        <f>SUMIFS(Invoices!$P$8:Invoices!$P$157,Invoices!$D$8:Invoices!$D$157,I$8,Invoices!$E$8:Invoices!$E$157,$A75)</f>
        <v>0</v>
      </c>
      <c r="J75" s="120">
        <f>SUMIFS(Invoices!$P$8:Invoices!$P$157,Invoices!$D$8:Invoices!$D$157,J$8,Invoices!$E$8:Invoices!$E$157,$A75)</f>
        <v>0</v>
      </c>
      <c r="K75" s="120">
        <f>SUMIFS(Invoices!$P$8:Invoices!$P$157,Invoices!$D$8:Invoices!$D$157,K$8,Invoices!$E$8:Invoices!$E$157,$A75)</f>
        <v>0</v>
      </c>
      <c r="L75" s="120">
        <f>SUMIFS(Invoices!$P$8:Invoices!$P$157,Invoices!$D$8:Invoices!$D$157,L$8,Invoices!$E$8:Invoices!$E$157,$A75)</f>
        <v>0</v>
      </c>
    </row>
    <row r="76" spans="1:12" ht="15">
      <c r="A76" s="97">
        <v>52</v>
      </c>
      <c r="B76" s="134">
        <f>'Budget details'!B83</f>
        <v>0</v>
      </c>
      <c r="C76" s="116">
        <f>'Budget details'!F83</f>
        <v>0</v>
      </c>
      <c r="D76" s="120">
        <f>SUMIFS(Invoices!$P$8:Invoices!$P$157,Invoices!$D$8:Invoices!$D$157,D$8,Invoices!$E$8:Invoices!$E$157,$A76)</f>
        <v>0</v>
      </c>
      <c r="E76" s="120">
        <f>SUMIFS(Invoices!$P$8:Invoices!$P$157,Invoices!$D$8:Invoices!$D$157,E$8,Invoices!$E$8:Invoices!$E$157,$A76)</f>
        <v>0</v>
      </c>
      <c r="F76" s="120">
        <f>SUMIFS(Invoices!$P$8:Invoices!$P$157,Invoices!$D$8:Invoices!$D$157,F$8,Invoices!$E$8:Invoices!$E$157,$A76)</f>
        <v>0</v>
      </c>
      <c r="G76" s="120">
        <f>SUMIFS(Invoices!$P$8:Invoices!$P$157,Invoices!$D$8:Invoices!$D$157,G$8,Invoices!$E$8:Invoices!$E$157,$A76)</f>
        <v>0</v>
      </c>
      <c r="H76" s="120">
        <f>SUMIFS(Invoices!$P$8:Invoices!$P$157,Invoices!$D$8:Invoices!$D$157,H$8,Invoices!$E$8:Invoices!$E$157,$A76)</f>
        <v>0</v>
      </c>
      <c r="I76" s="120">
        <f>SUMIFS(Invoices!$P$8:Invoices!$P$157,Invoices!$D$8:Invoices!$D$157,I$8,Invoices!$E$8:Invoices!$E$157,$A76)</f>
        <v>0</v>
      </c>
      <c r="J76" s="120">
        <f>SUMIFS(Invoices!$P$8:Invoices!$P$157,Invoices!$D$8:Invoices!$D$157,J$8,Invoices!$E$8:Invoices!$E$157,$A76)</f>
        <v>0</v>
      </c>
      <c r="K76" s="120">
        <f>SUMIFS(Invoices!$P$8:Invoices!$P$157,Invoices!$D$8:Invoices!$D$157,K$8,Invoices!$E$8:Invoices!$E$157,$A76)</f>
        <v>0</v>
      </c>
      <c r="L76" s="120">
        <f>SUMIFS(Invoices!$P$8:Invoices!$P$157,Invoices!$D$8:Invoices!$D$157,L$8,Invoices!$E$8:Invoices!$E$157,$A76)</f>
        <v>0</v>
      </c>
    </row>
    <row r="77" spans="1:12" ht="15">
      <c r="A77" s="97">
        <v>53</v>
      </c>
      <c r="B77" s="134">
        <f>'Budget details'!B84</f>
        <v>0</v>
      </c>
      <c r="C77" s="116">
        <f>'Budget details'!F84</f>
        <v>0</v>
      </c>
      <c r="D77" s="120">
        <f>SUMIFS(Invoices!$P$8:Invoices!$P$157,Invoices!$D$8:Invoices!$D$157,D$8,Invoices!$E$8:Invoices!$E$157,$A77)</f>
        <v>0</v>
      </c>
      <c r="E77" s="120">
        <f>SUMIFS(Invoices!$P$8:Invoices!$P$157,Invoices!$D$8:Invoices!$D$157,E$8,Invoices!$E$8:Invoices!$E$157,$A77)</f>
        <v>0</v>
      </c>
      <c r="F77" s="120">
        <f>SUMIFS(Invoices!$P$8:Invoices!$P$157,Invoices!$D$8:Invoices!$D$157,F$8,Invoices!$E$8:Invoices!$E$157,$A77)</f>
        <v>0</v>
      </c>
      <c r="G77" s="120">
        <f>SUMIFS(Invoices!$P$8:Invoices!$P$157,Invoices!$D$8:Invoices!$D$157,G$8,Invoices!$E$8:Invoices!$E$157,$A77)</f>
        <v>0</v>
      </c>
      <c r="H77" s="120">
        <f>SUMIFS(Invoices!$P$8:Invoices!$P$157,Invoices!$D$8:Invoices!$D$157,H$8,Invoices!$E$8:Invoices!$E$157,$A77)</f>
        <v>0</v>
      </c>
      <c r="I77" s="120">
        <f>SUMIFS(Invoices!$P$8:Invoices!$P$157,Invoices!$D$8:Invoices!$D$157,I$8,Invoices!$E$8:Invoices!$E$157,$A77)</f>
        <v>0</v>
      </c>
      <c r="J77" s="120">
        <f>SUMIFS(Invoices!$P$8:Invoices!$P$157,Invoices!$D$8:Invoices!$D$157,J$8,Invoices!$E$8:Invoices!$E$157,$A77)</f>
        <v>0</v>
      </c>
      <c r="K77" s="120">
        <f>SUMIFS(Invoices!$P$8:Invoices!$P$157,Invoices!$D$8:Invoices!$D$157,K$8,Invoices!$E$8:Invoices!$E$157,$A77)</f>
        <v>0</v>
      </c>
      <c r="L77" s="120">
        <f>SUMIFS(Invoices!$P$8:Invoices!$P$157,Invoices!$D$8:Invoices!$D$157,L$8,Invoices!$E$8:Invoices!$E$157,$A77)</f>
        <v>0</v>
      </c>
    </row>
    <row r="78" spans="1:12" ht="15">
      <c r="A78" s="97">
        <v>54</v>
      </c>
      <c r="B78" s="134">
        <f>'Budget details'!B85</f>
        <v>0</v>
      </c>
      <c r="C78" s="116">
        <f>'Budget details'!F85</f>
        <v>0</v>
      </c>
      <c r="D78" s="120">
        <f>SUMIFS(Invoices!$P$8:Invoices!$P$157,Invoices!$D$8:Invoices!$D$157,D$8,Invoices!$E$8:Invoices!$E$157,$A78)</f>
        <v>0</v>
      </c>
      <c r="E78" s="120">
        <f>SUMIFS(Invoices!$P$8:Invoices!$P$157,Invoices!$D$8:Invoices!$D$157,E$8,Invoices!$E$8:Invoices!$E$157,$A78)</f>
        <v>0</v>
      </c>
      <c r="F78" s="120">
        <f>SUMIFS(Invoices!$P$8:Invoices!$P$157,Invoices!$D$8:Invoices!$D$157,F$8,Invoices!$E$8:Invoices!$E$157,$A78)</f>
        <v>0</v>
      </c>
      <c r="G78" s="120">
        <f>SUMIFS(Invoices!$P$8:Invoices!$P$157,Invoices!$D$8:Invoices!$D$157,G$8,Invoices!$E$8:Invoices!$E$157,$A78)</f>
        <v>0</v>
      </c>
      <c r="H78" s="120">
        <f>SUMIFS(Invoices!$P$8:Invoices!$P$157,Invoices!$D$8:Invoices!$D$157,H$8,Invoices!$E$8:Invoices!$E$157,$A78)</f>
        <v>0</v>
      </c>
      <c r="I78" s="120">
        <f>SUMIFS(Invoices!$P$8:Invoices!$P$157,Invoices!$D$8:Invoices!$D$157,I$8,Invoices!$E$8:Invoices!$E$157,$A78)</f>
        <v>0</v>
      </c>
      <c r="J78" s="120">
        <f>SUMIFS(Invoices!$P$8:Invoices!$P$157,Invoices!$D$8:Invoices!$D$157,J$8,Invoices!$E$8:Invoices!$E$157,$A78)</f>
        <v>0</v>
      </c>
      <c r="K78" s="120">
        <f>SUMIFS(Invoices!$P$8:Invoices!$P$157,Invoices!$D$8:Invoices!$D$157,K$8,Invoices!$E$8:Invoices!$E$157,$A78)</f>
        <v>0</v>
      </c>
      <c r="L78" s="120">
        <f>SUMIFS(Invoices!$P$8:Invoices!$P$157,Invoices!$D$8:Invoices!$D$157,L$8,Invoices!$E$8:Invoices!$E$157,$A78)</f>
        <v>0</v>
      </c>
    </row>
    <row r="79" spans="1:12" ht="15">
      <c r="A79" s="97">
        <v>55</v>
      </c>
      <c r="B79" s="134">
        <f>'Budget details'!B86</f>
        <v>0</v>
      </c>
      <c r="C79" s="116">
        <f>'Budget details'!F86</f>
        <v>0</v>
      </c>
      <c r="D79" s="120">
        <f>SUMIFS(Invoices!$P$8:Invoices!$P$157,Invoices!$D$8:Invoices!$D$157,D$8,Invoices!$E$8:Invoices!$E$157,$A79)</f>
        <v>0</v>
      </c>
      <c r="E79" s="120">
        <f>SUMIFS(Invoices!$P$8:Invoices!$P$157,Invoices!$D$8:Invoices!$D$157,E$8,Invoices!$E$8:Invoices!$E$157,$A79)</f>
        <v>0</v>
      </c>
      <c r="F79" s="120">
        <f>SUMIFS(Invoices!$P$8:Invoices!$P$157,Invoices!$D$8:Invoices!$D$157,F$8,Invoices!$E$8:Invoices!$E$157,$A79)</f>
        <v>0</v>
      </c>
      <c r="G79" s="120">
        <f>SUMIFS(Invoices!$P$8:Invoices!$P$157,Invoices!$D$8:Invoices!$D$157,G$8,Invoices!$E$8:Invoices!$E$157,$A79)</f>
        <v>0</v>
      </c>
      <c r="H79" s="120">
        <f>SUMIFS(Invoices!$P$8:Invoices!$P$157,Invoices!$D$8:Invoices!$D$157,H$8,Invoices!$E$8:Invoices!$E$157,$A79)</f>
        <v>0</v>
      </c>
      <c r="I79" s="120">
        <f>SUMIFS(Invoices!$P$8:Invoices!$P$157,Invoices!$D$8:Invoices!$D$157,I$8,Invoices!$E$8:Invoices!$E$157,$A79)</f>
        <v>0</v>
      </c>
      <c r="J79" s="120">
        <f>SUMIFS(Invoices!$P$8:Invoices!$P$157,Invoices!$D$8:Invoices!$D$157,J$8,Invoices!$E$8:Invoices!$E$157,$A79)</f>
        <v>0</v>
      </c>
      <c r="K79" s="120">
        <f>SUMIFS(Invoices!$P$8:Invoices!$P$157,Invoices!$D$8:Invoices!$D$157,K$8,Invoices!$E$8:Invoices!$E$157,$A79)</f>
        <v>0</v>
      </c>
      <c r="L79" s="120">
        <f>SUMIFS(Invoices!$P$8:Invoices!$P$157,Invoices!$D$8:Invoices!$D$157,L$8,Invoices!$E$8:Invoices!$E$157,$A79)</f>
        <v>0</v>
      </c>
    </row>
    <row r="80" spans="1:12" ht="15">
      <c r="A80" s="97">
        <v>56</v>
      </c>
      <c r="B80" s="134">
        <f>'Budget details'!B87</f>
        <v>0</v>
      </c>
      <c r="C80" s="116">
        <f>'Budget details'!F87</f>
        <v>0</v>
      </c>
      <c r="D80" s="120">
        <f>SUMIFS(Invoices!$P$8:Invoices!$P$157,Invoices!$D$8:Invoices!$D$157,D$8,Invoices!$E$8:Invoices!$E$157,$A80)</f>
        <v>0</v>
      </c>
      <c r="E80" s="120">
        <f>SUMIFS(Invoices!$P$8:Invoices!$P$157,Invoices!$D$8:Invoices!$D$157,E$8,Invoices!$E$8:Invoices!$E$157,$A80)</f>
        <v>0</v>
      </c>
      <c r="F80" s="120">
        <f>SUMIFS(Invoices!$P$8:Invoices!$P$157,Invoices!$D$8:Invoices!$D$157,F$8,Invoices!$E$8:Invoices!$E$157,$A80)</f>
        <v>0</v>
      </c>
      <c r="G80" s="120">
        <f>SUMIFS(Invoices!$P$8:Invoices!$P$157,Invoices!$D$8:Invoices!$D$157,G$8,Invoices!$E$8:Invoices!$E$157,$A80)</f>
        <v>0</v>
      </c>
      <c r="H80" s="120">
        <f>SUMIFS(Invoices!$P$8:Invoices!$P$157,Invoices!$D$8:Invoices!$D$157,H$8,Invoices!$E$8:Invoices!$E$157,$A80)</f>
        <v>0</v>
      </c>
      <c r="I80" s="120">
        <f>SUMIFS(Invoices!$P$8:Invoices!$P$157,Invoices!$D$8:Invoices!$D$157,I$8,Invoices!$E$8:Invoices!$E$157,$A80)</f>
        <v>0</v>
      </c>
      <c r="J80" s="120">
        <f>SUMIFS(Invoices!$P$8:Invoices!$P$157,Invoices!$D$8:Invoices!$D$157,J$8,Invoices!$E$8:Invoices!$E$157,$A80)</f>
        <v>0</v>
      </c>
      <c r="K80" s="120">
        <f>SUMIFS(Invoices!$P$8:Invoices!$P$157,Invoices!$D$8:Invoices!$D$157,K$8,Invoices!$E$8:Invoices!$E$157,$A80)</f>
        <v>0</v>
      </c>
      <c r="L80" s="120">
        <f>SUMIFS(Invoices!$P$8:Invoices!$P$157,Invoices!$D$8:Invoices!$D$157,L$8,Invoices!$E$8:Invoices!$E$157,$A80)</f>
        <v>0</v>
      </c>
    </row>
    <row r="81" spans="1:12" ht="15">
      <c r="A81" s="97">
        <v>57</v>
      </c>
      <c r="B81" s="134">
        <f>'Budget details'!B88</f>
        <v>0</v>
      </c>
      <c r="C81" s="116">
        <f>'Budget details'!F88</f>
        <v>0</v>
      </c>
      <c r="D81" s="120">
        <f>SUMIFS(Invoices!$P$8:Invoices!$P$157,Invoices!$D$8:Invoices!$D$157,D$8,Invoices!$E$8:Invoices!$E$157,$A81)</f>
        <v>0</v>
      </c>
      <c r="E81" s="120">
        <f>SUMIFS(Invoices!$P$8:Invoices!$P$157,Invoices!$D$8:Invoices!$D$157,E$8,Invoices!$E$8:Invoices!$E$157,$A81)</f>
        <v>0</v>
      </c>
      <c r="F81" s="120">
        <f>SUMIFS(Invoices!$P$8:Invoices!$P$157,Invoices!$D$8:Invoices!$D$157,F$8,Invoices!$E$8:Invoices!$E$157,$A81)</f>
        <v>0</v>
      </c>
      <c r="G81" s="120">
        <f>SUMIFS(Invoices!$P$8:Invoices!$P$157,Invoices!$D$8:Invoices!$D$157,G$8,Invoices!$E$8:Invoices!$E$157,$A81)</f>
        <v>0</v>
      </c>
      <c r="H81" s="120">
        <f>SUMIFS(Invoices!$P$8:Invoices!$P$157,Invoices!$D$8:Invoices!$D$157,H$8,Invoices!$E$8:Invoices!$E$157,$A81)</f>
        <v>0</v>
      </c>
      <c r="I81" s="120">
        <f>SUMIFS(Invoices!$P$8:Invoices!$P$157,Invoices!$D$8:Invoices!$D$157,I$8,Invoices!$E$8:Invoices!$E$157,$A81)</f>
        <v>0</v>
      </c>
      <c r="J81" s="120">
        <f>SUMIFS(Invoices!$P$8:Invoices!$P$157,Invoices!$D$8:Invoices!$D$157,J$8,Invoices!$E$8:Invoices!$E$157,$A81)</f>
        <v>0</v>
      </c>
      <c r="K81" s="120">
        <f>SUMIFS(Invoices!$P$8:Invoices!$P$157,Invoices!$D$8:Invoices!$D$157,K$8,Invoices!$E$8:Invoices!$E$157,$A81)</f>
        <v>0</v>
      </c>
      <c r="L81" s="120">
        <f>SUMIFS(Invoices!$P$8:Invoices!$P$157,Invoices!$D$8:Invoices!$D$157,L$8,Invoices!$E$8:Invoices!$E$157,$A81)</f>
        <v>0</v>
      </c>
    </row>
    <row r="82" spans="1:12" ht="15">
      <c r="A82" s="97">
        <v>58</v>
      </c>
      <c r="B82" s="134">
        <f>'Budget details'!B89</f>
        <v>0</v>
      </c>
      <c r="C82" s="116">
        <f>'Budget details'!F89</f>
        <v>0</v>
      </c>
      <c r="D82" s="120">
        <f>SUMIFS(Invoices!$P$8:Invoices!$P$157,Invoices!$D$8:Invoices!$D$157,D$8,Invoices!$E$8:Invoices!$E$157,$A82)</f>
        <v>0</v>
      </c>
      <c r="E82" s="120">
        <f>SUMIFS(Invoices!$P$8:Invoices!$P$157,Invoices!$D$8:Invoices!$D$157,E$8,Invoices!$E$8:Invoices!$E$157,$A82)</f>
        <v>0</v>
      </c>
      <c r="F82" s="120">
        <f>SUMIFS(Invoices!$P$8:Invoices!$P$157,Invoices!$D$8:Invoices!$D$157,F$8,Invoices!$E$8:Invoices!$E$157,$A82)</f>
        <v>0</v>
      </c>
      <c r="G82" s="120">
        <f>SUMIFS(Invoices!$P$8:Invoices!$P$157,Invoices!$D$8:Invoices!$D$157,G$8,Invoices!$E$8:Invoices!$E$157,$A82)</f>
        <v>0</v>
      </c>
      <c r="H82" s="120">
        <f>SUMIFS(Invoices!$P$8:Invoices!$P$157,Invoices!$D$8:Invoices!$D$157,H$8,Invoices!$E$8:Invoices!$E$157,$A82)</f>
        <v>0</v>
      </c>
      <c r="I82" s="120">
        <f>SUMIFS(Invoices!$P$8:Invoices!$P$157,Invoices!$D$8:Invoices!$D$157,I$8,Invoices!$E$8:Invoices!$E$157,$A82)</f>
        <v>0</v>
      </c>
      <c r="J82" s="120">
        <f>SUMIFS(Invoices!$P$8:Invoices!$P$157,Invoices!$D$8:Invoices!$D$157,J$8,Invoices!$E$8:Invoices!$E$157,$A82)</f>
        <v>0</v>
      </c>
      <c r="K82" s="120">
        <f>SUMIFS(Invoices!$P$8:Invoices!$P$157,Invoices!$D$8:Invoices!$D$157,K$8,Invoices!$E$8:Invoices!$E$157,$A82)</f>
        <v>0</v>
      </c>
      <c r="L82" s="120">
        <f>SUMIFS(Invoices!$P$8:Invoices!$P$157,Invoices!$D$8:Invoices!$D$157,L$8,Invoices!$E$8:Invoices!$E$157,$A82)</f>
        <v>0</v>
      </c>
    </row>
    <row r="83" spans="2:12" ht="20">
      <c r="B83" s="49" t="s">
        <v>55</v>
      </c>
      <c r="C83" s="117">
        <f>SUM(C73:C82)</f>
        <v>0</v>
      </c>
      <c r="D83" s="117">
        <f>SUM(D73:D82)</f>
        <v>0</v>
      </c>
      <c r="E83" s="117">
        <f aca="true" t="shared" si="5" ref="E83:L83">SUM(E73:E82)</f>
        <v>0</v>
      </c>
      <c r="F83" s="117">
        <f t="shared" si="5"/>
        <v>0</v>
      </c>
      <c r="G83" s="117">
        <f t="shared" si="5"/>
        <v>0</v>
      </c>
      <c r="H83" s="117">
        <f t="shared" si="5"/>
        <v>0</v>
      </c>
      <c r="I83" s="117">
        <f t="shared" si="5"/>
        <v>0</v>
      </c>
      <c r="J83" s="117">
        <f t="shared" si="5"/>
        <v>0</v>
      </c>
      <c r="K83" s="117">
        <f t="shared" si="5"/>
        <v>0</v>
      </c>
      <c r="L83" s="117">
        <f t="shared" si="5"/>
        <v>0</v>
      </c>
    </row>
    <row r="84" spans="2:12" ht="15">
      <c r="B84" s="57" t="s">
        <v>56</v>
      </c>
      <c r="C84" s="115"/>
      <c r="D84" s="111"/>
      <c r="E84" s="112"/>
      <c r="F84" s="111"/>
      <c r="G84" s="111"/>
      <c r="H84" s="111"/>
      <c r="I84" s="111"/>
      <c r="J84" s="111"/>
      <c r="K84" s="111"/>
      <c r="L84" s="111"/>
    </row>
    <row r="85" spans="1:12" ht="15">
      <c r="A85" s="97">
        <v>59</v>
      </c>
      <c r="B85" s="134">
        <f>'Budget details'!B93</f>
        <v>0</v>
      </c>
      <c r="C85" s="116">
        <f>'Budget details'!F93</f>
        <v>0</v>
      </c>
      <c r="D85" s="120">
        <f>SUMIFS(Invoices!$P$8:Invoices!$P$157,Invoices!$D$8:Invoices!$D$157,D$8,Invoices!$E$8:Invoices!$E$157,$A85)</f>
        <v>0</v>
      </c>
      <c r="E85" s="120">
        <f>SUMIFS(Invoices!$P$8:Invoices!$P$157,Invoices!$D$8:Invoices!$D$157,E$8,Invoices!$E$8:Invoices!$E$157,$A85)</f>
        <v>0</v>
      </c>
      <c r="F85" s="120">
        <f>SUMIFS(Invoices!$P$8:Invoices!$P$157,Invoices!$D$8:Invoices!$D$157,F$8,Invoices!$E$8:Invoices!$E$157,$A85)</f>
        <v>0</v>
      </c>
      <c r="G85" s="120">
        <f>SUMIFS(Invoices!$P$8:Invoices!$P$157,Invoices!$D$8:Invoices!$D$157,G$8,Invoices!$E$8:Invoices!$E$157,$A85)</f>
        <v>0</v>
      </c>
      <c r="H85" s="120">
        <f>SUMIFS(Invoices!$P$8:Invoices!$P$157,Invoices!$D$8:Invoices!$D$157,H$8,Invoices!$E$8:Invoices!$E$157,$A85)</f>
        <v>0</v>
      </c>
      <c r="I85" s="120">
        <f>SUMIFS(Invoices!$P$8:Invoices!$P$157,Invoices!$D$8:Invoices!$D$157,I$8,Invoices!$E$8:Invoices!$E$157,$A85)</f>
        <v>0</v>
      </c>
      <c r="J85" s="120">
        <f>SUMIFS(Invoices!$P$8:Invoices!$P$157,Invoices!$D$8:Invoices!$D$157,J$8,Invoices!$E$8:Invoices!$E$157,$A85)</f>
        <v>0</v>
      </c>
      <c r="K85" s="120">
        <f>SUMIFS(Invoices!$P$8:Invoices!$P$157,Invoices!$D$8:Invoices!$D$157,K$8,Invoices!$E$8:Invoices!$E$157,$A85)</f>
        <v>0</v>
      </c>
      <c r="L85" s="120">
        <f>SUMIFS(Invoices!$P$8:Invoices!$P$157,Invoices!$D$8:Invoices!$D$157,L$8,Invoices!$E$8:Invoices!$E$157,$A85)</f>
        <v>0</v>
      </c>
    </row>
    <row r="86" spans="1:12" ht="15">
      <c r="A86" s="97">
        <v>60</v>
      </c>
      <c r="B86" s="134">
        <f>'Budget details'!B94</f>
        <v>0</v>
      </c>
      <c r="C86" s="116">
        <f>'Budget details'!F94</f>
        <v>0</v>
      </c>
      <c r="D86" s="120">
        <f>SUMIFS(Invoices!$P$8:Invoices!$P$157,Invoices!$D$8:Invoices!$D$157,D$8,Invoices!$E$8:Invoices!$E$157,$A86)</f>
        <v>0</v>
      </c>
      <c r="E86" s="120">
        <f>SUMIFS(Invoices!$P$8:Invoices!$P$157,Invoices!$D$8:Invoices!$D$157,E$8,Invoices!$E$8:Invoices!$E$157,$A86)</f>
        <v>0</v>
      </c>
      <c r="F86" s="120">
        <f>SUMIFS(Invoices!$P$8:Invoices!$P$157,Invoices!$D$8:Invoices!$D$157,F$8,Invoices!$E$8:Invoices!$E$157,$A86)</f>
        <v>0</v>
      </c>
      <c r="G86" s="120">
        <f>SUMIFS(Invoices!$P$8:Invoices!$P$157,Invoices!$D$8:Invoices!$D$157,G$8,Invoices!$E$8:Invoices!$E$157,$A86)</f>
        <v>0</v>
      </c>
      <c r="H86" s="120">
        <f>SUMIFS(Invoices!$P$8:Invoices!$P$157,Invoices!$D$8:Invoices!$D$157,H$8,Invoices!$E$8:Invoices!$E$157,$A86)</f>
        <v>0</v>
      </c>
      <c r="I86" s="120">
        <f>SUMIFS(Invoices!$P$8:Invoices!$P$157,Invoices!$D$8:Invoices!$D$157,I$8,Invoices!$E$8:Invoices!$E$157,$A86)</f>
        <v>0</v>
      </c>
      <c r="J86" s="120">
        <f>SUMIFS(Invoices!$P$8:Invoices!$P$157,Invoices!$D$8:Invoices!$D$157,J$8,Invoices!$E$8:Invoices!$E$157,$A86)</f>
        <v>0</v>
      </c>
      <c r="K86" s="120">
        <f>SUMIFS(Invoices!$P$8:Invoices!$P$157,Invoices!$D$8:Invoices!$D$157,K$8,Invoices!$E$8:Invoices!$E$157,$A86)</f>
        <v>0</v>
      </c>
      <c r="L86" s="120">
        <f>SUMIFS(Invoices!$P$8:Invoices!$P$157,Invoices!$D$8:Invoices!$D$157,L$8,Invoices!$E$8:Invoices!$E$157,$A86)</f>
        <v>0</v>
      </c>
    </row>
    <row r="87" spans="1:12" ht="15">
      <c r="A87" s="97">
        <v>61</v>
      </c>
      <c r="B87" s="134">
        <f>'Budget details'!B95</f>
        <v>0</v>
      </c>
      <c r="C87" s="116">
        <f>'Budget details'!F95</f>
        <v>0</v>
      </c>
      <c r="D87" s="120">
        <f>SUMIFS(Invoices!$P$8:Invoices!$P$157,Invoices!$D$8:Invoices!$D$157,D$8,Invoices!$E$8:Invoices!$E$157,$A87)</f>
        <v>0</v>
      </c>
      <c r="E87" s="120">
        <f>SUMIFS(Invoices!$P$8:Invoices!$P$157,Invoices!$D$8:Invoices!$D$157,E$8,Invoices!$E$8:Invoices!$E$157,$A87)</f>
        <v>0</v>
      </c>
      <c r="F87" s="120">
        <f>SUMIFS(Invoices!$P$8:Invoices!$P$157,Invoices!$D$8:Invoices!$D$157,F$8,Invoices!$E$8:Invoices!$E$157,$A87)</f>
        <v>0</v>
      </c>
      <c r="G87" s="120">
        <f>SUMIFS(Invoices!$P$8:Invoices!$P$157,Invoices!$D$8:Invoices!$D$157,G$8,Invoices!$E$8:Invoices!$E$157,$A87)</f>
        <v>0</v>
      </c>
      <c r="H87" s="120">
        <f>SUMIFS(Invoices!$P$8:Invoices!$P$157,Invoices!$D$8:Invoices!$D$157,H$8,Invoices!$E$8:Invoices!$E$157,$A87)</f>
        <v>0</v>
      </c>
      <c r="I87" s="120">
        <f>SUMIFS(Invoices!$P$8:Invoices!$P$157,Invoices!$D$8:Invoices!$D$157,I$8,Invoices!$E$8:Invoices!$E$157,$A87)</f>
        <v>0</v>
      </c>
      <c r="J87" s="120">
        <f>SUMIFS(Invoices!$P$8:Invoices!$P$157,Invoices!$D$8:Invoices!$D$157,J$8,Invoices!$E$8:Invoices!$E$157,$A87)</f>
        <v>0</v>
      </c>
      <c r="K87" s="120">
        <f>SUMIFS(Invoices!$P$8:Invoices!$P$157,Invoices!$D$8:Invoices!$D$157,K$8,Invoices!$E$8:Invoices!$E$157,$A87)</f>
        <v>0</v>
      </c>
      <c r="L87" s="120">
        <f>SUMIFS(Invoices!$P$8:Invoices!$P$157,Invoices!$D$8:Invoices!$D$157,L$8,Invoices!$E$8:Invoices!$E$157,$A87)</f>
        <v>0</v>
      </c>
    </row>
    <row r="88" spans="1:12" ht="15">
      <c r="A88" s="97">
        <v>62</v>
      </c>
      <c r="B88" s="134">
        <f>'Budget details'!B96</f>
        <v>0</v>
      </c>
      <c r="C88" s="116">
        <f>'Budget details'!F96</f>
        <v>0</v>
      </c>
      <c r="D88" s="120">
        <f>SUMIFS(Invoices!$P$8:Invoices!$P$157,Invoices!$D$8:Invoices!$D$157,D$8,Invoices!$E$8:Invoices!$E$157,$A88)</f>
        <v>0</v>
      </c>
      <c r="E88" s="120">
        <f>SUMIFS(Invoices!$P$8:Invoices!$P$157,Invoices!$D$8:Invoices!$D$157,E$8,Invoices!$E$8:Invoices!$E$157,$A88)</f>
        <v>0</v>
      </c>
      <c r="F88" s="120">
        <f>SUMIFS(Invoices!$P$8:Invoices!$P$157,Invoices!$D$8:Invoices!$D$157,F$8,Invoices!$E$8:Invoices!$E$157,$A88)</f>
        <v>0</v>
      </c>
      <c r="G88" s="120">
        <f>SUMIFS(Invoices!$P$8:Invoices!$P$157,Invoices!$D$8:Invoices!$D$157,G$8,Invoices!$E$8:Invoices!$E$157,$A88)</f>
        <v>0</v>
      </c>
      <c r="H88" s="120">
        <f>SUMIFS(Invoices!$P$8:Invoices!$P$157,Invoices!$D$8:Invoices!$D$157,H$8,Invoices!$E$8:Invoices!$E$157,$A88)</f>
        <v>0</v>
      </c>
      <c r="I88" s="120">
        <f>SUMIFS(Invoices!$P$8:Invoices!$P$157,Invoices!$D$8:Invoices!$D$157,I$8,Invoices!$E$8:Invoices!$E$157,$A88)</f>
        <v>0</v>
      </c>
      <c r="J88" s="120">
        <f>SUMIFS(Invoices!$P$8:Invoices!$P$157,Invoices!$D$8:Invoices!$D$157,J$8,Invoices!$E$8:Invoices!$E$157,$A88)</f>
        <v>0</v>
      </c>
      <c r="K88" s="120">
        <f>SUMIFS(Invoices!$P$8:Invoices!$P$157,Invoices!$D$8:Invoices!$D$157,K$8,Invoices!$E$8:Invoices!$E$157,$A88)</f>
        <v>0</v>
      </c>
      <c r="L88" s="120">
        <f>SUMIFS(Invoices!$P$8:Invoices!$P$157,Invoices!$D$8:Invoices!$D$157,L$8,Invoices!$E$8:Invoices!$E$157,$A88)</f>
        <v>0</v>
      </c>
    </row>
    <row r="89" spans="1:12" ht="15">
      <c r="A89" s="97">
        <v>63</v>
      </c>
      <c r="B89" s="134">
        <f>'Budget details'!B97</f>
        <v>0</v>
      </c>
      <c r="C89" s="116">
        <f>'Budget details'!F97</f>
        <v>0</v>
      </c>
      <c r="D89" s="120">
        <f>SUMIFS(Invoices!$P$8:Invoices!$P$157,Invoices!$D$8:Invoices!$D$157,D$8,Invoices!$E$8:Invoices!$E$157,$A89)</f>
        <v>0</v>
      </c>
      <c r="E89" s="120">
        <f>SUMIFS(Invoices!$P$8:Invoices!$P$157,Invoices!$D$8:Invoices!$D$157,E$8,Invoices!$E$8:Invoices!$E$157,$A89)</f>
        <v>0</v>
      </c>
      <c r="F89" s="120">
        <f>SUMIFS(Invoices!$P$8:Invoices!$P$157,Invoices!$D$8:Invoices!$D$157,F$8,Invoices!$E$8:Invoices!$E$157,$A89)</f>
        <v>0</v>
      </c>
      <c r="G89" s="120">
        <f>SUMIFS(Invoices!$P$8:Invoices!$P$157,Invoices!$D$8:Invoices!$D$157,G$8,Invoices!$E$8:Invoices!$E$157,$A89)</f>
        <v>0</v>
      </c>
      <c r="H89" s="120">
        <f>SUMIFS(Invoices!$P$8:Invoices!$P$157,Invoices!$D$8:Invoices!$D$157,H$8,Invoices!$E$8:Invoices!$E$157,$A89)</f>
        <v>0</v>
      </c>
      <c r="I89" s="120">
        <f>SUMIFS(Invoices!$P$8:Invoices!$P$157,Invoices!$D$8:Invoices!$D$157,I$8,Invoices!$E$8:Invoices!$E$157,$A89)</f>
        <v>0</v>
      </c>
      <c r="J89" s="120">
        <f>SUMIFS(Invoices!$P$8:Invoices!$P$157,Invoices!$D$8:Invoices!$D$157,J$8,Invoices!$E$8:Invoices!$E$157,$A89)</f>
        <v>0</v>
      </c>
      <c r="K89" s="120">
        <f>SUMIFS(Invoices!$P$8:Invoices!$P$157,Invoices!$D$8:Invoices!$D$157,K$8,Invoices!$E$8:Invoices!$E$157,$A89)</f>
        <v>0</v>
      </c>
      <c r="L89" s="120">
        <f>SUMIFS(Invoices!$P$8:Invoices!$P$157,Invoices!$D$8:Invoices!$D$157,L$8,Invoices!$E$8:Invoices!$E$157,$A89)</f>
        <v>0</v>
      </c>
    </row>
    <row r="90" spans="1:12" ht="15">
      <c r="A90" s="97">
        <v>64</v>
      </c>
      <c r="B90" s="134">
        <f>'Budget details'!B98</f>
        <v>0</v>
      </c>
      <c r="C90" s="116">
        <f>'Budget details'!F98</f>
        <v>0</v>
      </c>
      <c r="D90" s="120">
        <f>SUMIFS(Invoices!$P$8:Invoices!$P$157,Invoices!$D$8:Invoices!$D$157,D$8,Invoices!$E$8:Invoices!$E$157,$A90)</f>
        <v>0</v>
      </c>
      <c r="E90" s="120">
        <f>SUMIFS(Invoices!$P$8:Invoices!$P$157,Invoices!$D$8:Invoices!$D$157,E$8,Invoices!$E$8:Invoices!$E$157,$A90)</f>
        <v>0</v>
      </c>
      <c r="F90" s="120">
        <f>SUMIFS(Invoices!$P$8:Invoices!$P$157,Invoices!$D$8:Invoices!$D$157,F$8,Invoices!$E$8:Invoices!$E$157,$A90)</f>
        <v>0</v>
      </c>
      <c r="G90" s="120">
        <f>SUMIFS(Invoices!$P$8:Invoices!$P$157,Invoices!$D$8:Invoices!$D$157,G$8,Invoices!$E$8:Invoices!$E$157,$A90)</f>
        <v>0</v>
      </c>
      <c r="H90" s="120">
        <f>SUMIFS(Invoices!$P$8:Invoices!$P$157,Invoices!$D$8:Invoices!$D$157,H$8,Invoices!$E$8:Invoices!$E$157,$A90)</f>
        <v>0</v>
      </c>
      <c r="I90" s="120">
        <f>SUMIFS(Invoices!$P$8:Invoices!$P$157,Invoices!$D$8:Invoices!$D$157,I$8,Invoices!$E$8:Invoices!$E$157,$A90)</f>
        <v>0</v>
      </c>
      <c r="J90" s="120">
        <f>SUMIFS(Invoices!$P$8:Invoices!$P$157,Invoices!$D$8:Invoices!$D$157,J$8,Invoices!$E$8:Invoices!$E$157,$A90)</f>
        <v>0</v>
      </c>
      <c r="K90" s="120">
        <f>SUMIFS(Invoices!$P$8:Invoices!$P$157,Invoices!$D$8:Invoices!$D$157,K$8,Invoices!$E$8:Invoices!$E$157,$A90)</f>
        <v>0</v>
      </c>
      <c r="L90" s="120">
        <f>SUMIFS(Invoices!$P$8:Invoices!$P$157,Invoices!$D$8:Invoices!$D$157,L$8,Invoices!$E$8:Invoices!$E$157,$A90)</f>
        <v>0</v>
      </c>
    </row>
    <row r="91" spans="1:12" ht="15">
      <c r="A91" s="97">
        <v>65</v>
      </c>
      <c r="B91" s="134">
        <f>'Budget details'!B99</f>
        <v>0</v>
      </c>
      <c r="C91" s="116">
        <f>'Budget details'!F99</f>
        <v>0</v>
      </c>
      <c r="D91" s="120">
        <f>SUMIFS(Invoices!$P$8:Invoices!$P$157,Invoices!$D$8:Invoices!$D$157,D$8,Invoices!$E$8:Invoices!$E$157,$A91)</f>
        <v>0</v>
      </c>
      <c r="E91" s="120">
        <f>SUMIFS(Invoices!$P$8:Invoices!$P$157,Invoices!$D$8:Invoices!$D$157,E$8,Invoices!$E$8:Invoices!$E$157,$A91)</f>
        <v>0</v>
      </c>
      <c r="F91" s="120">
        <f>SUMIFS(Invoices!$P$8:Invoices!$P$157,Invoices!$D$8:Invoices!$D$157,F$8,Invoices!$E$8:Invoices!$E$157,$A91)</f>
        <v>0</v>
      </c>
      <c r="G91" s="120">
        <f>SUMIFS(Invoices!$P$8:Invoices!$P$157,Invoices!$D$8:Invoices!$D$157,G$8,Invoices!$E$8:Invoices!$E$157,$A91)</f>
        <v>0</v>
      </c>
      <c r="H91" s="120">
        <f>SUMIFS(Invoices!$P$8:Invoices!$P$157,Invoices!$D$8:Invoices!$D$157,H$8,Invoices!$E$8:Invoices!$E$157,$A91)</f>
        <v>0</v>
      </c>
      <c r="I91" s="120">
        <f>SUMIFS(Invoices!$P$8:Invoices!$P$157,Invoices!$D$8:Invoices!$D$157,I$8,Invoices!$E$8:Invoices!$E$157,$A91)</f>
        <v>0</v>
      </c>
      <c r="J91" s="120">
        <f>SUMIFS(Invoices!$P$8:Invoices!$P$157,Invoices!$D$8:Invoices!$D$157,J$8,Invoices!$E$8:Invoices!$E$157,$A91)</f>
        <v>0</v>
      </c>
      <c r="K91" s="120">
        <f>SUMIFS(Invoices!$P$8:Invoices!$P$157,Invoices!$D$8:Invoices!$D$157,K$8,Invoices!$E$8:Invoices!$E$157,$A91)</f>
        <v>0</v>
      </c>
      <c r="L91" s="120">
        <f>SUMIFS(Invoices!$P$8:Invoices!$P$157,Invoices!$D$8:Invoices!$D$157,L$8,Invoices!$E$8:Invoices!$E$157,$A91)</f>
        <v>0</v>
      </c>
    </row>
    <row r="92" spans="1:12" ht="15">
      <c r="A92" s="97">
        <v>66</v>
      </c>
      <c r="B92" s="134">
        <f>'Budget details'!B100</f>
        <v>0</v>
      </c>
      <c r="C92" s="116">
        <f>'Budget details'!F100</f>
        <v>0</v>
      </c>
      <c r="D92" s="120">
        <f>SUMIFS(Invoices!$P$8:Invoices!$P$157,Invoices!$D$8:Invoices!$D$157,D$8,Invoices!$E$8:Invoices!$E$157,$A92)</f>
        <v>0</v>
      </c>
      <c r="E92" s="120">
        <f>SUMIFS(Invoices!$P$8:Invoices!$P$157,Invoices!$D$8:Invoices!$D$157,E$8,Invoices!$E$8:Invoices!$E$157,$A92)</f>
        <v>0</v>
      </c>
      <c r="F92" s="120">
        <f>SUMIFS(Invoices!$P$8:Invoices!$P$157,Invoices!$D$8:Invoices!$D$157,F$8,Invoices!$E$8:Invoices!$E$157,$A92)</f>
        <v>0</v>
      </c>
      <c r="G92" s="120">
        <f>SUMIFS(Invoices!$P$8:Invoices!$P$157,Invoices!$D$8:Invoices!$D$157,G$8,Invoices!$E$8:Invoices!$E$157,$A92)</f>
        <v>0</v>
      </c>
      <c r="H92" s="120">
        <f>SUMIFS(Invoices!$P$8:Invoices!$P$157,Invoices!$D$8:Invoices!$D$157,H$8,Invoices!$E$8:Invoices!$E$157,$A92)</f>
        <v>0</v>
      </c>
      <c r="I92" s="120">
        <f>SUMIFS(Invoices!$P$8:Invoices!$P$157,Invoices!$D$8:Invoices!$D$157,I$8,Invoices!$E$8:Invoices!$E$157,$A92)</f>
        <v>0</v>
      </c>
      <c r="J92" s="120">
        <f>SUMIFS(Invoices!$P$8:Invoices!$P$157,Invoices!$D$8:Invoices!$D$157,J$8,Invoices!$E$8:Invoices!$E$157,$A92)</f>
        <v>0</v>
      </c>
      <c r="K92" s="120">
        <f>SUMIFS(Invoices!$P$8:Invoices!$P$157,Invoices!$D$8:Invoices!$D$157,K$8,Invoices!$E$8:Invoices!$E$157,$A92)</f>
        <v>0</v>
      </c>
      <c r="L92" s="120">
        <f>SUMIFS(Invoices!$P$8:Invoices!$P$157,Invoices!$D$8:Invoices!$D$157,L$8,Invoices!$E$8:Invoices!$E$157,$A92)</f>
        <v>0</v>
      </c>
    </row>
    <row r="93" spans="1:12" ht="15">
      <c r="A93" s="97">
        <v>67</v>
      </c>
      <c r="B93" s="134">
        <f>'Budget details'!B101</f>
        <v>0</v>
      </c>
      <c r="C93" s="116">
        <f>'Budget details'!F101</f>
        <v>0</v>
      </c>
      <c r="D93" s="120">
        <f>SUMIFS(Invoices!$P$8:Invoices!$P$157,Invoices!$D$8:Invoices!$D$157,D$8,Invoices!$E$8:Invoices!$E$157,$A93)</f>
        <v>0</v>
      </c>
      <c r="E93" s="120">
        <f>SUMIFS(Invoices!$P$8:Invoices!$P$157,Invoices!$D$8:Invoices!$D$157,E$8,Invoices!$E$8:Invoices!$E$157,$A93)</f>
        <v>0</v>
      </c>
      <c r="F93" s="120">
        <f>SUMIFS(Invoices!$P$8:Invoices!$P$157,Invoices!$D$8:Invoices!$D$157,F$8,Invoices!$E$8:Invoices!$E$157,$A93)</f>
        <v>0</v>
      </c>
      <c r="G93" s="120">
        <f>SUMIFS(Invoices!$P$8:Invoices!$P$157,Invoices!$D$8:Invoices!$D$157,G$8,Invoices!$E$8:Invoices!$E$157,$A93)</f>
        <v>0</v>
      </c>
      <c r="H93" s="120">
        <f>SUMIFS(Invoices!$P$8:Invoices!$P$157,Invoices!$D$8:Invoices!$D$157,H$8,Invoices!$E$8:Invoices!$E$157,$A93)</f>
        <v>0</v>
      </c>
      <c r="I93" s="120">
        <f>SUMIFS(Invoices!$P$8:Invoices!$P$157,Invoices!$D$8:Invoices!$D$157,I$8,Invoices!$E$8:Invoices!$E$157,$A93)</f>
        <v>0</v>
      </c>
      <c r="J93" s="120">
        <f>SUMIFS(Invoices!$P$8:Invoices!$P$157,Invoices!$D$8:Invoices!$D$157,J$8,Invoices!$E$8:Invoices!$E$157,$A93)</f>
        <v>0</v>
      </c>
      <c r="K93" s="120">
        <f>SUMIFS(Invoices!$P$8:Invoices!$P$157,Invoices!$D$8:Invoices!$D$157,K$8,Invoices!$E$8:Invoices!$E$157,$A93)</f>
        <v>0</v>
      </c>
      <c r="L93" s="120">
        <f>SUMIFS(Invoices!$P$8:Invoices!$P$157,Invoices!$D$8:Invoices!$D$157,L$8,Invoices!$E$8:Invoices!$E$157,$A93)</f>
        <v>0</v>
      </c>
    </row>
    <row r="94" spans="1:12" ht="15">
      <c r="A94" s="97">
        <v>68</v>
      </c>
      <c r="B94" s="134">
        <f>'Budget details'!B102</f>
        <v>0</v>
      </c>
      <c r="C94" s="116">
        <f>'Budget details'!F102</f>
        <v>0</v>
      </c>
      <c r="D94" s="120">
        <f>SUMIFS(Invoices!$P$8:Invoices!$P$157,Invoices!$D$8:Invoices!$D$157,D$8,Invoices!$E$8:Invoices!$E$157,$A94)</f>
        <v>0</v>
      </c>
      <c r="E94" s="120">
        <f>SUMIFS(Invoices!$P$8:Invoices!$P$157,Invoices!$D$8:Invoices!$D$157,E$8,Invoices!$E$8:Invoices!$E$157,$A94)</f>
        <v>0</v>
      </c>
      <c r="F94" s="120">
        <f>SUMIFS(Invoices!$P$8:Invoices!$P$157,Invoices!$D$8:Invoices!$D$157,F$8,Invoices!$E$8:Invoices!$E$157,$A94)</f>
        <v>0</v>
      </c>
      <c r="G94" s="120">
        <f>SUMIFS(Invoices!$P$8:Invoices!$P$157,Invoices!$D$8:Invoices!$D$157,G$8,Invoices!$E$8:Invoices!$E$157,$A94)</f>
        <v>0</v>
      </c>
      <c r="H94" s="120">
        <f>SUMIFS(Invoices!$P$8:Invoices!$P$157,Invoices!$D$8:Invoices!$D$157,H$8,Invoices!$E$8:Invoices!$E$157,$A94)</f>
        <v>0</v>
      </c>
      <c r="I94" s="120">
        <f>SUMIFS(Invoices!$P$8:Invoices!$P$157,Invoices!$D$8:Invoices!$D$157,I$8,Invoices!$E$8:Invoices!$E$157,$A94)</f>
        <v>0</v>
      </c>
      <c r="J94" s="120">
        <f>SUMIFS(Invoices!$P$8:Invoices!$P$157,Invoices!$D$8:Invoices!$D$157,J$8,Invoices!$E$8:Invoices!$E$157,$A94)</f>
        <v>0</v>
      </c>
      <c r="K94" s="120">
        <f>SUMIFS(Invoices!$P$8:Invoices!$P$157,Invoices!$D$8:Invoices!$D$157,K$8,Invoices!$E$8:Invoices!$E$157,$A94)</f>
        <v>0</v>
      </c>
      <c r="L94" s="120">
        <f>SUMIFS(Invoices!$P$8:Invoices!$P$157,Invoices!$D$8:Invoices!$D$157,L$8,Invoices!$E$8:Invoices!$E$157,$A94)</f>
        <v>0</v>
      </c>
    </row>
    <row r="95" spans="2:12" ht="20">
      <c r="B95" s="49" t="s">
        <v>58</v>
      </c>
      <c r="C95" s="117">
        <f>SUM(C85:C94)</f>
        <v>0</v>
      </c>
      <c r="D95" s="117">
        <f>SUM(D85:D94)</f>
        <v>0</v>
      </c>
      <c r="E95" s="117">
        <f aca="true" t="shared" si="6" ref="E95:K95">SUM(E85:E94)</f>
        <v>0</v>
      </c>
      <c r="F95" s="117">
        <f t="shared" si="6"/>
        <v>0</v>
      </c>
      <c r="G95" s="117">
        <f t="shared" si="6"/>
        <v>0</v>
      </c>
      <c r="H95" s="117">
        <f t="shared" si="6"/>
        <v>0</v>
      </c>
      <c r="I95" s="117">
        <f t="shared" si="6"/>
        <v>0</v>
      </c>
      <c r="J95" s="117">
        <f t="shared" si="6"/>
        <v>0</v>
      </c>
      <c r="K95" s="117">
        <f t="shared" si="6"/>
        <v>0</v>
      </c>
      <c r="L95" s="117">
        <f>SUM(L85:L94)</f>
        <v>0</v>
      </c>
    </row>
    <row r="96" spans="2:12" ht="15">
      <c r="B96" s="137" t="s">
        <v>144</v>
      </c>
      <c r="C96" s="139">
        <f>C23+C33+C45+C57+C71+C83+C95</f>
        <v>0</v>
      </c>
      <c r="D96" s="139">
        <f aca="true" t="shared" si="7" ref="D96:L96">D11+D23+D33+D45+D57+D71+D83+D95</f>
        <v>467.2897196261682</v>
      </c>
      <c r="E96" s="139">
        <f t="shared" si="7"/>
        <v>0</v>
      </c>
      <c r="F96" s="139">
        <f t="shared" si="7"/>
        <v>0</v>
      </c>
      <c r="G96" s="139">
        <f t="shared" si="7"/>
        <v>0</v>
      </c>
      <c r="H96" s="139">
        <f t="shared" si="7"/>
        <v>0</v>
      </c>
      <c r="I96" s="139">
        <f t="shared" si="7"/>
        <v>0</v>
      </c>
      <c r="J96" s="139">
        <f t="shared" si="7"/>
        <v>0</v>
      </c>
      <c r="K96" s="139">
        <f t="shared" si="7"/>
        <v>0</v>
      </c>
      <c r="L96" s="139">
        <f t="shared" si="7"/>
        <v>0</v>
      </c>
    </row>
    <row r="97" spans="2:4" ht="15">
      <c r="B97" s="98"/>
      <c r="C97" s="98"/>
      <c r="D97" s="98"/>
    </row>
  </sheetData>
  <sheetProtection algorithmName="SHA-512" hashValue="CWDia4EyeXmJbmsj6RJ8+udSb95xIpTZpAi4o+zAjzkjC2JFaC3d0OVVOkMSir1RVGGL5hnt5pwQBKzCQ8Kzpg==" saltValue="E8zclMoj+f3Gmd7QX6ihLQ==" spinCount="100000" sheet="1" objects="1" scenarios="1"/>
  <mergeCells count="3">
    <mergeCell ref="D1:F1"/>
    <mergeCell ref="D2:F2"/>
    <mergeCell ref="D4:F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158"/>
  <sheetViews>
    <sheetView zoomScale="70" zoomScaleNormal="70" workbookViewId="0" topLeftCell="C6">
      <selection activeCell="F9" sqref="F9"/>
    </sheetView>
  </sheetViews>
  <sheetFormatPr defaultColWidth="12.8515625" defaultRowHeight="15"/>
  <cols>
    <col min="1" max="1" width="2.8515625" style="0" customWidth="1"/>
    <col min="2" max="2" width="4.140625" style="6" bestFit="1" customWidth="1"/>
    <col min="3" max="3" width="20.57421875" style="1" customWidth="1"/>
    <col min="4" max="4" width="8.140625" style="1" bestFit="1" customWidth="1"/>
    <col min="5" max="5" width="7.57421875" style="1" customWidth="1"/>
    <col min="6" max="6" width="26.57421875" style="78" bestFit="1" customWidth="1"/>
    <col min="7" max="7" width="28.140625" style="0" customWidth="1"/>
    <col min="8" max="8" width="13.28125" style="0" customWidth="1"/>
    <col min="9" max="9" width="17.00390625" style="0" customWidth="1"/>
    <col min="10" max="10" width="12.140625" style="0" customWidth="1"/>
    <col min="11" max="11" width="17.00390625" style="0" customWidth="1"/>
    <col min="12" max="12" width="10.8515625" style="9" customWidth="1"/>
    <col min="13" max="13" width="12.140625" style="0" customWidth="1"/>
    <col min="16" max="16" width="14.00390625" style="0" bestFit="1" customWidth="1"/>
    <col min="17" max="17" width="23.140625" style="0" customWidth="1"/>
    <col min="22" max="22" width="9.8515625" style="0" customWidth="1"/>
    <col min="23" max="23" width="10.28125" style="0" customWidth="1"/>
    <col min="24" max="24" width="14.28125" style="0" bestFit="1" customWidth="1"/>
    <col min="25" max="25" width="18.00390625" style="0" customWidth="1"/>
    <col min="36" max="36" width="9.8515625" style="2" hidden="1" customWidth="1"/>
    <col min="37" max="37" width="15.00390625" style="1" hidden="1" customWidth="1"/>
    <col min="38" max="38" width="35.28125" style="2" hidden="1" customWidth="1"/>
    <col min="39" max="39" width="12.8515625" style="1" hidden="1" customWidth="1"/>
    <col min="40" max="40" width="48.57421875" style="2" hidden="1" customWidth="1"/>
  </cols>
  <sheetData>
    <row r="1" spans="1:21" s="54" customFormat="1" ht="15">
      <c r="A1" s="52"/>
      <c r="B1" s="125" t="s">
        <v>0</v>
      </c>
      <c r="C1" s="155"/>
      <c r="D1" s="155"/>
      <c r="E1" s="155"/>
      <c r="F1" s="197"/>
      <c r="G1" s="211"/>
      <c r="H1" s="53"/>
      <c r="I1" s="52"/>
      <c r="J1" s="52"/>
      <c r="K1" s="52"/>
      <c r="L1" s="52"/>
      <c r="M1" s="52"/>
      <c r="N1" s="52"/>
      <c r="O1" s="52"/>
      <c r="P1" s="52"/>
      <c r="Q1" s="52"/>
      <c r="R1" s="52"/>
      <c r="S1" s="52"/>
      <c r="T1" s="52"/>
      <c r="U1" s="52"/>
    </row>
    <row r="2" spans="1:21" s="54" customFormat="1" ht="15" thickBot="1">
      <c r="A2" s="52"/>
      <c r="B2" s="125" t="str">
        <f>+'Budget details'!B2</f>
        <v>Name of Beneficiary (Leading organization)</v>
      </c>
      <c r="C2" s="155"/>
      <c r="D2" s="155"/>
      <c r="E2" s="155"/>
      <c r="F2" s="212"/>
      <c r="G2" s="213"/>
      <c r="H2" s="53"/>
      <c r="I2" s="52"/>
      <c r="J2" s="52"/>
      <c r="K2" s="52"/>
      <c r="L2" s="52"/>
      <c r="M2" s="52"/>
      <c r="N2" s="52"/>
      <c r="O2" s="52"/>
      <c r="P2" s="52"/>
      <c r="Q2" s="52"/>
      <c r="R2" s="52"/>
      <c r="S2" s="52"/>
      <c r="T2" s="52"/>
      <c r="U2" s="52"/>
    </row>
    <row r="3" s="12" customFormat="1" ht="15">
      <c r="F3" s="16"/>
    </row>
    <row r="4" spans="1:25" ht="15">
      <c r="A4" s="30"/>
      <c r="B4" s="31"/>
      <c r="C4" s="32"/>
      <c r="D4" s="32"/>
      <c r="E4" s="32"/>
      <c r="F4" s="162"/>
      <c r="G4" s="30"/>
      <c r="H4" s="30"/>
      <c r="I4" s="30"/>
      <c r="J4" s="30"/>
      <c r="K4" s="30"/>
      <c r="L4" s="33"/>
      <c r="M4" s="30"/>
      <c r="N4" s="30"/>
      <c r="O4" s="30"/>
      <c r="P4" s="30"/>
      <c r="Q4" s="30"/>
      <c r="R4" s="30"/>
      <c r="S4" s="30"/>
      <c r="T4" s="30"/>
      <c r="U4" s="30"/>
      <c r="V4" s="30"/>
      <c r="W4" s="30"/>
      <c r="X4" s="30"/>
      <c r="Y4" s="30"/>
    </row>
    <row r="5" spans="1:25" ht="18.5">
      <c r="A5" s="30"/>
      <c r="B5" s="31"/>
      <c r="C5" s="34" t="s">
        <v>145</v>
      </c>
      <c r="D5" s="32"/>
      <c r="E5" s="32"/>
      <c r="F5" s="162"/>
      <c r="G5" s="30"/>
      <c r="H5" s="30"/>
      <c r="I5" s="30"/>
      <c r="J5" s="30"/>
      <c r="K5" s="30"/>
      <c r="L5" s="33"/>
      <c r="M5" s="30"/>
      <c r="N5" s="30"/>
      <c r="O5" s="30"/>
      <c r="P5" s="30"/>
      <c r="Q5" s="30"/>
      <c r="R5" s="30"/>
      <c r="S5" s="30"/>
      <c r="T5" s="30"/>
      <c r="U5" s="30"/>
      <c r="V5" s="30"/>
      <c r="W5" s="30"/>
      <c r="X5" s="30"/>
      <c r="Y5" s="30"/>
    </row>
    <row r="6" spans="1:25" ht="74.5">
      <c r="A6" s="30"/>
      <c r="B6" s="31"/>
      <c r="C6" s="32"/>
      <c r="D6" s="159" t="s">
        <v>146</v>
      </c>
      <c r="E6" s="159" t="s">
        <v>147</v>
      </c>
      <c r="F6" s="184" t="s">
        <v>4</v>
      </c>
      <c r="G6" s="30"/>
      <c r="H6" s="30"/>
      <c r="I6" s="30"/>
      <c r="J6" s="30"/>
      <c r="K6" s="30"/>
      <c r="L6" s="33"/>
      <c r="M6" s="30"/>
      <c r="N6" s="30"/>
      <c r="O6" s="158" t="s">
        <v>148</v>
      </c>
      <c r="P6" s="30"/>
      <c r="Q6" s="30"/>
      <c r="R6" s="30"/>
      <c r="S6" s="30"/>
      <c r="T6" s="30"/>
      <c r="U6" s="30"/>
      <c r="V6" s="30"/>
      <c r="W6" s="30"/>
      <c r="X6" s="30"/>
      <c r="Y6" s="30"/>
    </row>
    <row r="7" spans="1:40" ht="58">
      <c r="A7" s="30"/>
      <c r="B7" s="156" t="s">
        <v>149</v>
      </c>
      <c r="C7" s="156" t="s">
        <v>150</v>
      </c>
      <c r="D7" s="156" t="s">
        <v>130</v>
      </c>
      <c r="E7" s="156" t="s">
        <v>19</v>
      </c>
      <c r="F7" s="160" t="s">
        <v>75</v>
      </c>
      <c r="G7" s="156" t="s">
        <v>151</v>
      </c>
      <c r="H7" s="156" t="s">
        <v>152</v>
      </c>
      <c r="I7" s="156" t="s">
        <v>153</v>
      </c>
      <c r="J7" s="156" t="s">
        <v>21</v>
      </c>
      <c r="K7" s="156" t="s">
        <v>154</v>
      </c>
      <c r="L7" s="156" t="s">
        <v>155</v>
      </c>
      <c r="M7" s="156" t="s">
        <v>156</v>
      </c>
      <c r="N7" s="156" t="s">
        <v>157</v>
      </c>
      <c r="O7" s="156" t="s">
        <v>158</v>
      </c>
      <c r="P7" s="156" t="s">
        <v>159</v>
      </c>
      <c r="Q7" s="156" t="s">
        <v>160</v>
      </c>
      <c r="R7" s="160" t="s">
        <v>161</v>
      </c>
      <c r="AB7" s="3" t="s">
        <v>150</v>
      </c>
      <c r="AC7" s="3" t="s">
        <v>162</v>
      </c>
      <c r="AD7" s="3" t="s">
        <v>163</v>
      </c>
      <c r="AE7" s="3" t="s">
        <v>164</v>
      </c>
      <c r="AF7" s="5" t="s">
        <v>19</v>
      </c>
      <c r="AJ7"/>
      <c r="AK7"/>
      <c r="AL7"/>
      <c r="AM7"/>
      <c r="AN7"/>
    </row>
    <row r="8" spans="2:32" s="19" customFormat="1" ht="29">
      <c r="B8" s="17">
        <v>1</v>
      </c>
      <c r="C8" s="7" t="s">
        <v>88</v>
      </c>
      <c r="D8" s="7" t="s">
        <v>135</v>
      </c>
      <c r="E8" s="7">
        <v>19</v>
      </c>
      <c r="F8" s="7"/>
      <c r="G8" s="161" t="s">
        <v>165</v>
      </c>
      <c r="H8" s="8" t="s">
        <v>166</v>
      </c>
      <c r="I8" s="157">
        <v>43403</v>
      </c>
      <c r="J8" s="10">
        <v>150000</v>
      </c>
      <c r="K8" s="10">
        <v>1</v>
      </c>
      <c r="L8" s="10">
        <f>+J8*K8</f>
        <v>150000</v>
      </c>
      <c r="M8" s="10">
        <v>150000</v>
      </c>
      <c r="N8" s="8" t="s">
        <v>167</v>
      </c>
      <c r="O8" s="10">
        <v>321</v>
      </c>
      <c r="P8" s="10">
        <f>_xlfn.IFERROR(M8/O8,0)</f>
        <v>467.2897196261682</v>
      </c>
      <c r="Q8" s="8"/>
      <c r="AB8" s="4" t="s">
        <v>67</v>
      </c>
      <c r="AC8" s="4" t="s">
        <v>168</v>
      </c>
      <c r="AD8" s="20" t="s">
        <v>169</v>
      </c>
      <c r="AE8" s="21" t="s">
        <v>170</v>
      </c>
      <c r="AF8" s="22" t="s">
        <v>171</v>
      </c>
    </row>
    <row r="9" spans="2:32" s="19" customFormat="1" ht="29">
      <c r="B9" s="18">
        <v>2</v>
      </c>
      <c r="C9" s="7" t="s">
        <v>90</v>
      </c>
      <c r="D9" s="7" t="s">
        <v>106</v>
      </c>
      <c r="E9" s="7">
        <v>39</v>
      </c>
      <c r="F9" s="7"/>
      <c r="G9" s="161" t="s">
        <v>172</v>
      </c>
      <c r="H9" s="8" t="s">
        <v>173</v>
      </c>
      <c r="I9" s="164">
        <v>43429</v>
      </c>
      <c r="J9" s="11">
        <v>35000</v>
      </c>
      <c r="K9" s="11">
        <v>1</v>
      </c>
      <c r="L9" s="10">
        <f aca="true" t="shared" si="0" ref="L9:L72">+J9*K9</f>
        <v>35000</v>
      </c>
      <c r="M9" s="11">
        <v>58595.4</v>
      </c>
      <c r="N9" s="8" t="s">
        <v>167</v>
      </c>
      <c r="O9" s="11">
        <v>321</v>
      </c>
      <c r="P9" s="10">
        <f aca="true" t="shared" si="1" ref="P9:P72">_xlfn.IFERROR(M9/O9,0)</f>
        <v>182.54018691588786</v>
      </c>
      <c r="Q9" s="4"/>
      <c r="AB9" s="4" t="s">
        <v>68</v>
      </c>
      <c r="AC9" s="4" t="s">
        <v>174</v>
      </c>
      <c r="AD9" s="20" t="s">
        <v>175</v>
      </c>
      <c r="AE9" s="21" t="s">
        <v>176</v>
      </c>
      <c r="AF9" s="22" t="s">
        <v>177</v>
      </c>
    </row>
    <row r="10" spans="2:32" s="19" customFormat="1" ht="29">
      <c r="B10" s="18">
        <v>3</v>
      </c>
      <c r="C10" s="7" t="s">
        <v>89</v>
      </c>
      <c r="D10" s="7" t="s">
        <v>106</v>
      </c>
      <c r="E10" s="7">
        <v>29</v>
      </c>
      <c r="F10" s="7"/>
      <c r="G10" s="161" t="s">
        <v>178</v>
      </c>
      <c r="H10" s="8" t="s">
        <v>179</v>
      </c>
      <c r="I10" s="164">
        <v>43432</v>
      </c>
      <c r="J10" s="11">
        <f>150000/20</f>
        <v>7500</v>
      </c>
      <c r="K10" s="11">
        <v>20</v>
      </c>
      <c r="L10" s="10">
        <f t="shared" si="0"/>
        <v>150000</v>
      </c>
      <c r="M10" s="11">
        <f>+L10</f>
        <v>150000</v>
      </c>
      <c r="N10" s="8" t="s">
        <v>167</v>
      </c>
      <c r="O10" s="11">
        <v>321</v>
      </c>
      <c r="P10" s="10">
        <f t="shared" si="1"/>
        <v>467.2897196261682</v>
      </c>
      <c r="Q10" s="4"/>
      <c r="AB10" s="4" t="s">
        <v>70</v>
      </c>
      <c r="AC10" s="4" t="s">
        <v>180</v>
      </c>
      <c r="AD10" s="23"/>
      <c r="AE10" s="24"/>
      <c r="AF10" s="25" t="s">
        <v>181</v>
      </c>
    </row>
    <row r="11" spans="2:32" s="19" customFormat="1" ht="15">
      <c r="B11" s="18">
        <v>4</v>
      </c>
      <c r="C11" s="7"/>
      <c r="D11" s="7"/>
      <c r="E11" s="7"/>
      <c r="F11" s="7"/>
      <c r="G11" s="161"/>
      <c r="H11" s="8"/>
      <c r="I11" s="4"/>
      <c r="J11" s="11"/>
      <c r="K11" s="11"/>
      <c r="L11" s="10">
        <f t="shared" si="0"/>
        <v>0</v>
      </c>
      <c r="M11" s="11"/>
      <c r="N11" s="8" t="s">
        <v>167</v>
      </c>
      <c r="O11" s="11"/>
      <c r="P11" s="10">
        <f t="shared" si="1"/>
        <v>0</v>
      </c>
      <c r="Q11" s="4"/>
      <c r="AB11" s="4" t="s">
        <v>71</v>
      </c>
      <c r="AC11" s="4" t="s">
        <v>182</v>
      </c>
      <c r="AD11" s="23"/>
      <c r="AE11" s="24"/>
      <c r="AF11" s="22" t="s">
        <v>183</v>
      </c>
    </row>
    <row r="12" spans="2:32" s="19" customFormat="1" ht="15">
      <c r="B12" s="18">
        <v>5</v>
      </c>
      <c r="C12" s="7"/>
      <c r="D12" s="7"/>
      <c r="E12" s="7"/>
      <c r="F12" s="7"/>
      <c r="G12" s="163"/>
      <c r="H12" s="4"/>
      <c r="I12" s="4"/>
      <c r="J12" s="11"/>
      <c r="K12" s="11"/>
      <c r="L12" s="10">
        <f t="shared" si="0"/>
        <v>0</v>
      </c>
      <c r="M12" s="11"/>
      <c r="N12" s="8" t="s">
        <v>167</v>
      </c>
      <c r="O12" s="11"/>
      <c r="P12" s="10">
        <f t="shared" si="1"/>
        <v>0</v>
      </c>
      <c r="Q12" s="4"/>
      <c r="AB12" s="4" t="s">
        <v>184</v>
      </c>
      <c r="AC12" s="4" t="s">
        <v>185</v>
      </c>
      <c r="AD12" s="23"/>
      <c r="AE12" s="24"/>
      <c r="AF12" s="22" t="s">
        <v>186</v>
      </c>
    </row>
    <row r="13" spans="2:32" s="19" customFormat="1" ht="15">
      <c r="B13" s="18">
        <v>6</v>
      </c>
      <c r="C13" s="7"/>
      <c r="D13" s="7"/>
      <c r="E13" s="7"/>
      <c r="F13" s="7"/>
      <c r="G13" s="163"/>
      <c r="H13" s="4"/>
      <c r="I13" s="4"/>
      <c r="J13" s="11"/>
      <c r="K13" s="11"/>
      <c r="L13" s="10">
        <f t="shared" si="0"/>
        <v>0</v>
      </c>
      <c r="M13" s="11"/>
      <c r="N13" s="8" t="s">
        <v>167</v>
      </c>
      <c r="O13" s="11"/>
      <c r="P13" s="10">
        <f t="shared" si="1"/>
        <v>0</v>
      </c>
      <c r="Q13" s="4"/>
      <c r="R13" s="27"/>
      <c r="AB13" s="4" t="s">
        <v>187</v>
      </c>
      <c r="AC13" s="24"/>
      <c r="AD13" s="23"/>
      <c r="AE13" s="24"/>
      <c r="AF13" s="25" t="s">
        <v>188</v>
      </c>
    </row>
    <row r="14" spans="2:32" s="19" customFormat="1" ht="15">
      <c r="B14" s="18">
        <v>7</v>
      </c>
      <c r="C14" s="7"/>
      <c r="D14" s="7"/>
      <c r="E14" s="7"/>
      <c r="F14" s="7"/>
      <c r="G14" s="163"/>
      <c r="H14" s="4"/>
      <c r="I14" s="4"/>
      <c r="J14" s="11"/>
      <c r="K14" s="11"/>
      <c r="L14" s="10">
        <f t="shared" si="0"/>
        <v>0</v>
      </c>
      <c r="M14" s="11"/>
      <c r="N14" s="8" t="s">
        <v>167</v>
      </c>
      <c r="O14" s="11"/>
      <c r="P14" s="10">
        <f t="shared" si="1"/>
        <v>0</v>
      </c>
      <c r="Q14" s="4"/>
      <c r="AB14" s="23"/>
      <c r="AC14" s="24"/>
      <c r="AD14" s="23"/>
      <c r="AE14" s="24"/>
      <c r="AF14" s="22" t="s">
        <v>189</v>
      </c>
    </row>
    <row r="15" spans="2:32" s="19" customFormat="1" ht="15">
      <c r="B15" s="18">
        <v>8</v>
      </c>
      <c r="C15" s="7"/>
      <c r="D15" s="7"/>
      <c r="E15" s="7"/>
      <c r="F15" s="7"/>
      <c r="G15" s="163"/>
      <c r="H15" s="4"/>
      <c r="I15" s="4"/>
      <c r="J15" s="11"/>
      <c r="K15" s="11"/>
      <c r="L15" s="10">
        <f t="shared" si="0"/>
        <v>0</v>
      </c>
      <c r="M15" s="11"/>
      <c r="N15" s="8" t="s">
        <v>167</v>
      </c>
      <c r="O15" s="11"/>
      <c r="P15" s="10">
        <f t="shared" si="1"/>
        <v>0</v>
      </c>
      <c r="Q15" s="4"/>
      <c r="AB15" s="23"/>
      <c r="AC15" s="24"/>
      <c r="AD15" s="23"/>
      <c r="AE15" s="24"/>
      <c r="AF15" s="26" t="s">
        <v>190</v>
      </c>
    </row>
    <row r="16" spans="2:32" s="19" customFormat="1" ht="15">
      <c r="B16" s="18">
        <v>9</v>
      </c>
      <c r="C16" s="7"/>
      <c r="D16" s="7"/>
      <c r="E16" s="7"/>
      <c r="F16" s="7"/>
      <c r="G16" s="163"/>
      <c r="H16" s="4"/>
      <c r="I16" s="4"/>
      <c r="J16" s="11"/>
      <c r="K16" s="11"/>
      <c r="L16" s="10">
        <f t="shared" si="0"/>
        <v>0</v>
      </c>
      <c r="M16" s="11"/>
      <c r="N16" s="8" t="s">
        <v>167</v>
      </c>
      <c r="O16" s="11"/>
      <c r="P16" s="10">
        <f t="shared" si="1"/>
        <v>0</v>
      </c>
      <c r="Q16" s="4"/>
      <c r="AB16" s="23"/>
      <c r="AC16" s="24"/>
      <c r="AD16" s="23"/>
      <c r="AE16" s="24"/>
      <c r="AF16" s="23"/>
    </row>
    <row r="17" spans="2:32" s="19" customFormat="1" ht="15">
      <c r="B17" s="18">
        <v>10</v>
      </c>
      <c r="C17" s="7"/>
      <c r="D17" s="7"/>
      <c r="E17" s="7"/>
      <c r="F17" s="7"/>
      <c r="G17" s="163"/>
      <c r="H17" s="4"/>
      <c r="I17" s="4"/>
      <c r="J17" s="11"/>
      <c r="K17" s="11"/>
      <c r="L17" s="10">
        <f t="shared" si="0"/>
        <v>0</v>
      </c>
      <c r="M17" s="11"/>
      <c r="N17" s="8" t="s">
        <v>167</v>
      </c>
      <c r="O17" s="11"/>
      <c r="P17" s="10">
        <f t="shared" si="1"/>
        <v>0</v>
      </c>
      <c r="Q17" s="4"/>
      <c r="AB17" s="23"/>
      <c r="AC17" s="24"/>
      <c r="AD17" s="23"/>
      <c r="AE17" s="24"/>
      <c r="AF17" s="23"/>
    </row>
    <row r="18" spans="2:32" s="19" customFormat="1" ht="15">
      <c r="B18" s="18">
        <v>11</v>
      </c>
      <c r="C18" s="7"/>
      <c r="D18" s="7"/>
      <c r="E18" s="7"/>
      <c r="F18" s="7"/>
      <c r="G18" s="163"/>
      <c r="H18" s="4"/>
      <c r="I18" s="4"/>
      <c r="J18" s="11"/>
      <c r="K18" s="11"/>
      <c r="L18" s="10">
        <f t="shared" si="0"/>
        <v>0</v>
      </c>
      <c r="M18" s="11"/>
      <c r="N18" s="8" t="s">
        <v>167</v>
      </c>
      <c r="O18" s="11"/>
      <c r="P18" s="10">
        <f t="shared" si="1"/>
        <v>0</v>
      </c>
      <c r="Q18" s="4"/>
      <c r="AB18" s="23"/>
      <c r="AC18" s="24"/>
      <c r="AD18" s="23"/>
      <c r="AE18" s="24"/>
      <c r="AF18" s="23"/>
    </row>
    <row r="19" spans="2:32" s="19" customFormat="1" ht="15">
      <c r="B19" s="18">
        <v>12</v>
      </c>
      <c r="C19" s="7"/>
      <c r="D19" s="7"/>
      <c r="E19" s="7"/>
      <c r="F19" s="7"/>
      <c r="G19" s="163"/>
      <c r="H19" s="4"/>
      <c r="I19" s="4"/>
      <c r="J19" s="11"/>
      <c r="K19" s="11"/>
      <c r="L19" s="10">
        <f t="shared" si="0"/>
        <v>0</v>
      </c>
      <c r="M19" s="11"/>
      <c r="N19" s="8" t="s">
        <v>167</v>
      </c>
      <c r="O19" s="11"/>
      <c r="P19" s="10">
        <f t="shared" si="1"/>
        <v>0</v>
      </c>
      <c r="Q19" s="4"/>
      <c r="AB19" s="23"/>
      <c r="AC19" s="24"/>
      <c r="AD19" s="23"/>
      <c r="AE19" s="24"/>
      <c r="AF19" s="23"/>
    </row>
    <row r="20" spans="2:32" s="19" customFormat="1" ht="15">
      <c r="B20" s="18">
        <v>13</v>
      </c>
      <c r="C20" s="7"/>
      <c r="D20" s="7"/>
      <c r="E20" s="7"/>
      <c r="F20" s="7"/>
      <c r="G20" s="163"/>
      <c r="H20" s="4"/>
      <c r="I20" s="4"/>
      <c r="J20" s="11"/>
      <c r="K20" s="11"/>
      <c r="L20" s="10">
        <f t="shared" si="0"/>
        <v>0</v>
      </c>
      <c r="M20" s="11"/>
      <c r="N20" s="8" t="s">
        <v>167</v>
      </c>
      <c r="O20" s="11"/>
      <c r="P20" s="10">
        <f t="shared" si="1"/>
        <v>0</v>
      </c>
      <c r="Q20" s="4"/>
      <c r="AB20" s="23"/>
      <c r="AC20" s="24"/>
      <c r="AD20" s="23"/>
      <c r="AE20" s="24"/>
      <c r="AF20" s="23"/>
    </row>
    <row r="21" spans="2:32" s="19" customFormat="1" ht="15">
      <c r="B21" s="18">
        <v>14</v>
      </c>
      <c r="C21" s="7"/>
      <c r="D21" s="7"/>
      <c r="E21" s="7"/>
      <c r="F21" s="7"/>
      <c r="G21" s="163"/>
      <c r="H21" s="4"/>
      <c r="I21" s="4"/>
      <c r="J21" s="11"/>
      <c r="K21" s="11"/>
      <c r="L21" s="10">
        <f t="shared" si="0"/>
        <v>0</v>
      </c>
      <c r="M21" s="11"/>
      <c r="N21" s="8" t="s">
        <v>167</v>
      </c>
      <c r="O21" s="11"/>
      <c r="P21" s="10">
        <f t="shared" si="1"/>
        <v>0</v>
      </c>
      <c r="Q21" s="4"/>
      <c r="AB21" s="23"/>
      <c r="AC21" s="24"/>
      <c r="AD21" s="23"/>
      <c r="AE21" s="24"/>
      <c r="AF21" s="23"/>
    </row>
    <row r="22" spans="2:32" s="19" customFormat="1" ht="15">
      <c r="B22" s="18">
        <v>15</v>
      </c>
      <c r="C22" s="7"/>
      <c r="D22" s="7"/>
      <c r="E22" s="7"/>
      <c r="F22" s="7"/>
      <c r="G22" s="163"/>
      <c r="H22" s="4"/>
      <c r="I22" s="4"/>
      <c r="J22" s="11"/>
      <c r="K22" s="11"/>
      <c r="L22" s="10">
        <f t="shared" si="0"/>
        <v>0</v>
      </c>
      <c r="M22" s="11"/>
      <c r="N22" s="8" t="s">
        <v>167</v>
      </c>
      <c r="O22" s="11"/>
      <c r="P22" s="10">
        <f t="shared" si="1"/>
        <v>0</v>
      </c>
      <c r="Q22" s="4"/>
      <c r="AB22" s="23"/>
      <c r="AC22" s="24"/>
      <c r="AD22" s="23"/>
      <c r="AE22" s="24"/>
      <c r="AF22" s="23"/>
    </row>
    <row r="23" spans="2:32" s="19" customFormat="1" ht="15">
      <c r="B23" s="18">
        <v>16</v>
      </c>
      <c r="C23" s="7"/>
      <c r="D23" s="7"/>
      <c r="E23" s="7"/>
      <c r="F23" s="7"/>
      <c r="G23" s="163"/>
      <c r="H23" s="4"/>
      <c r="I23" s="4"/>
      <c r="J23" s="11"/>
      <c r="K23" s="11"/>
      <c r="L23" s="10">
        <f t="shared" si="0"/>
        <v>0</v>
      </c>
      <c r="M23" s="11"/>
      <c r="N23" s="8" t="s">
        <v>167</v>
      </c>
      <c r="O23" s="11"/>
      <c r="P23" s="10">
        <f t="shared" si="1"/>
        <v>0</v>
      </c>
      <c r="Q23" s="4"/>
      <c r="AB23" s="23"/>
      <c r="AC23" s="24"/>
      <c r="AD23" s="23"/>
      <c r="AE23" s="24"/>
      <c r="AF23" s="23"/>
    </row>
    <row r="24" spans="2:32" s="19" customFormat="1" ht="15">
      <c r="B24" s="18">
        <v>17</v>
      </c>
      <c r="C24" s="7"/>
      <c r="D24" s="7"/>
      <c r="E24" s="7"/>
      <c r="F24" s="7"/>
      <c r="G24" s="163"/>
      <c r="H24" s="4"/>
      <c r="I24" s="4"/>
      <c r="J24" s="11"/>
      <c r="K24" s="11"/>
      <c r="L24" s="10">
        <f t="shared" si="0"/>
        <v>0</v>
      </c>
      <c r="M24" s="11"/>
      <c r="N24" s="8" t="s">
        <v>167</v>
      </c>
      <c r="O24" s="11"/>
      <c r="P24" s="10">
        <f t="shared" si="1"/>
        <v>0</v>
      </c>
      <c r="Q24" s="4"/>
      <c r="AB24" s="23"/>
      <c r="AC24" s="24"/>
      <c r="AD24" s="23"/>
      <c r="AE24" s="24"/>
      <c r="AF24" s="23"/>
    </row>
    <row r="25" spans="2:32" s="19" customFormat="1" ht="15">
      <c r="B25" s="18">
        <v>18</v>
      </c>
      <c r="C25" s="7"/>
      <c r="D25" s="7"/>
      <c r="E25" s="7"/>
      <c r="F25" s="7"/>
      <c r="G25" s="163"/>
      <c r="H25" s="4"/>
      <c r="I25" s="4"/>
      <c r="J25" s="11"/>
      <c r="K25" s="11"/>
      <c r="L25" s="10">
        <f t="shared" si="0"/>
        <v>0</v>
      </c>
      <c r="M25" s="11"/>
      <c r="N25" s="8" t="s">
        <v>167</v>
      </c>
      <c r="O25" s="11"/>
      <c r="P25" s="10">
        <f t="shared" si="1"/>
        <v>0</v>
      </c>
      <c r="Q25" s="4"/>
      <c r="AB25" s="23"/>
      <c r="AC25" s="24"/>
      <c r="AD25" s="23"/>
      <c r="AE25" s="24"/>
      <c r="AF25" s="23"/>
    </row>
    <row r="26" spans="2:32" s="19" customFormat="1" ht="15">
      <c r="B26" s="18">
        <v>19</v>
      </c>
      <c r="C26" s="7"/>
      <c r="D26" s="7"/>
      <c r="E26" s="7"/>
      <c r="F26" s="7"/>
      <c r="G26" s="163"/>
      <c r="H26" s="4"/>
      <c r="I26" s="4"/>
      <c r="J26" s="11"/>
      <c r="K26" s="11"/>
      <c r="L26" s="10">
        <f t="shared" si="0"/>
        <v>0</v>
      </c>
      <c r="M26" s="11"/>
      <c r="N26" s="8" t="s">
        <v>167</v>
      </c>
      <c r="O26" s="11"/>
      <c r="P26" s="10">
        <f t="shared" si="1"/>
        <v>0</v>
      </c>
      <c r="Q26" s="4"/>
      <c r="AB26" s="23"/>
      <c r="AC26" s="24"/>
      <c r="AD26" s="23"/>
      <c r="AE26" s="24"/>
      <c r="AF26" s="23"/>
    </row>
    <row r="27" spans="2:32" s="19" customFormat="1" ht="15">
      <c r="B27" s="18">
        <v>20</v>
      </c>
      <c r="C27" s="7"/>
      <c r="D27" s="7"/>
      <c r="E27" s="7"/>
      <c r="F27" s="7"/>
      <c r="G27" s="163"/>
      <c r="H27" s="4"/>
      <c r="I27" s="4"/>
      <c r="J27" s="11"/>
      <c r="K27" s="11"/>
      <c r="L27" s="10">
        <f t="shared" si="0"/>
        <v>0</v>
      </c>
      <c r="M27" s="11"/>
      <c r="N27" s="8" t="s">
        <v>167</v>
      </c>
      <c r="O27" s="11"/>
      <c r="P27" s="10">
        <f t="shared" si="1"/>
        <v>0</v>
      </c>
      <c r="Q27" s="4"/>
      <c r="AB27" s="23"/>
      <c r="AC27" s="24"/>
      <c r="AD27" s="23"/>
      <c r="AE27" s="24"/>
      <c r="AF27" s="23"/>
    </row>
    <row r="28" spans="2:32" s="19" customFormat="1" ht="15">
      <c r="B28" s="18">
        <v>21</v>
      </c>
      <c r="C28" s="7"/>
      <c r="D28" s="7"/>
      <c r="E28" s="7"/>
      <c r="F28" s="7"/>
      <c r="G28" s="163"/>
      <c r="H28" s="4"/>
      <c r="I28" s="4"/>
      <c r="J28" s="11"/>
      <c r="K28" s="11"/>
      <c r="L28" s="10">
        <f t="shared" si="0"/>
        <v>0</v>
      </c>
      <c r="M28" s="11"/>
      <c r="N28" s="8" t="s">
        <v>167</v>
      </c>
      <c r="O28" s="11"/>
      <c r="P28" s="10">
        <f t="shared" si="1"/>
        <v>0</v>
      </c>
      <c r="Q28" s="4"/>
      <c r="AB28" s="23"/>
      <c r="AC28" s="24"/>
      <c r="AD28" s="23"/>
      <c r="AE28" s="24"/>
      <c r="AF28" s="23"/>
    </row>
    <row r="29" spans="2:32" s="19" customFormat="1" ht="15">
      <c r="B29" s="18">
        <v>22</v>
      </c>
      <c r="C29" s="7"/>
      <c r="D29" s="7"/>
      <c r="E29" s="7"/>
      <c r="F29" s="7"/>
      <c r="G29" s="163"/>
      <c r="H29" s="4"/>
      <c r="I29" s="4"/>
      <c r="J29" s="11"/>
      <c r="K29" s="11"/>
      <c r="L29" s="10">
        <f t="shared" si="0"/>
        <v>0</v>
      </c>
      <c r="M29" s="11"/>
      <c r="N29" s="8" t="s">
        <v>167</v>
      </c>
      <c r="O29" s="11"/>
      <c r="P29" s="10">
        <f t="shared" si="1"/>
        <v>0</v>
      </c>
      <c r="Q29" s="4"/>
      <c r="AB29" s="23"/>
      <c r="AC29" s="24"/>
      <c r="AD29" s="23"/>
      <c r="AE29" s="24"/>
      <c r="AF29" s="23"/>
    </row>
    <row r="30" spans="2:32" s="19" customFormat="1" ht="15">
      <c r="B30" s="18">
        <v>23</v>
      </c>
      <c r="C30" s="7"/>
      <c r="D30" s="7"/>
      <c r="E30" s="7"/>
      <c r="F30" s="7"/>
      <c r="G30" s="163"/>
      <c r="H30" s="4"/>
      <c r="I30" s="4"/>
      <c r="J30" s="11"/>
      <c r="K30" s="11"/>
      <c r="L30" s="10">
        <f t="shared" si="0"/>
        <v>0</v>
      </c>
      <c r="M30" s="11"/>
      <c r="N30" s="8" t="s">
        <v>167</v>
      </c>
      <c r="O30" s="11"/>
      <c r="P30" s="10">
        <f t="shared" si="1"/>
        <v>0</v>
      </c>
      <c r="Q30" s="4"/>
      <c r="AB30" s="23"/>
      <c r="AC30" s="24"/>
      <c r="AD30" s="23"/>
      <c r="AE30" s="24"/>
      <c r="AF30" s="23"/>
    </row>
    <row r="31" spans="2:32" s="19" customFormat="1" ht="15">
      <c r="B31" s="18">
        <v>24</v>
      </c>
      <c r="C31" s="7"/>
      <c r="D31" s="7"/>
      <c r="E31" s="7"/>
      <c r="F31" s="7"/>
      <c r="G31" s="163"/>
      <c r="H31" s="4"/>
      <c r="I31" s="4"/>
      <c r="J31" s="11"/>
      <c r="K31" s="11"/>
      <c r="L31" s="10">
        <f t="shared" si="0"/>
        <v>0</v>
      </c>
      <c r="M31" s="11"/>
      <c r="N31" s="8" t="s">
        <v>167</v>
      </c>
      <c r="O31" s="11"/>
      <c r="P31" s="10">
        <f t="shared" si="1"/>
        <v>0</v>
      </c>
      <c r="Q31" s="4"/>
      <c r="AB31" s="23"/>
      <c r="AC31" s="24"/>
      <c r="AD31" s="23"/>
      <c r="AE31" s="24"/>
      <c r="AF31" s="23"/>
    </row>
    <row r="32" spans="2:32" s="19" customFormat="1" ht="15">
      <c r="B32" s="18">
        <v>25</v>
      </c>
      <c r="C32" s="7"/>
      <c r="D32" s="7"/>
      <c r="E32" s="7"/>
      <c r="F32" s="7"/>
      <c r="G32" s="163"/>
      <c r="H32" s="4"/>
      <c r="I32" s="4"/>
      <c r="J32" s="11"/>
      <c r="K32" s="11"/>
      <c r="L32" s="10">
        <f t="shared" si="0"/>
        <v>0</v>
      </c>
      <c r="M32" s="11"/>
      <c r="N32" s="8" t="s">
        <v>167</v>
      </c>
      <c r="O32" s="11"/>
      <c r="P32" s="10">
        <f t="shared" si="1"/>
        <v>0</v>
      </c>
      <c r="Q32" s="4"/>
      <c r="AB32" s="23"/>
      <c r="AC32" s="24"/>
      <c r="AD32" s="23"/>
      <c r="AE32" s="24"/>
      <c r="AF32" s="23"/>
    </row>
    <row r="33" spans="2:32" s="19" customFormat="1" ht="15">
      <c r="B33" s="18">
        <v>26</v>
      </c>
      <c r="C33" s="7"/>
      <c r="D33" s="7"/>
      <c r="E33" s="7"/>
      <c r="F33" s="7"/>
      <c r="G33" s="163"/>
      <c r="H33" s="4"/>
      <c r="I33" s="4"/>
      <c r="J33" s="11"/>
      <c r="K33" s="11"/>
      <c r="L33" s="10">
        <f t="shared" si="0"/>
        <v>0</v>
      </c>
      <c r="M33" s="11"/>
      <c r="N33" s="8" t="s">
        <v>167</v>
      </c>
      <c r="O33" s="11"/>
      <c r="P33" s="10">
        <f t="shared" si="1"/>
        <v>0</v>
      </c>
      <c r="Q33" s="4"/>
      <c r="AB33" s="23"/>
      <c r="AC33" s="24"/>
      <c r="AD33" s="23"/>
      <c r="AE33" s="24"/>
      <c r="AF33" s="23"/>
    </row>
    <row r="34" spans="2:32" s="19" customFormat="1" ht="15">
      <c r="B34" s="18">
        <v>27</v>
      </c>
      <c r="C34" s="7"/>
      <c r="D34" s="7"/>
      <c r="E34" s="7"/>
      <c r="F34" s="7"/>
      <c r="G34" s="163"/>
      <c r="H34" s="4"/>
      <c r="I34" s="4"/>
      <c r="J34" s="11"/>
      <c r="K34" s="11"/>
      <c r="L34" s="10">
        <f t="shared" si="0"/>
        <v>0</v>
      </c>
      <c r="M34" s="11"/>
      <c r="N34" s="8" t="s">
        <v>167</v>
      </c>
      <c r="O34" s="11"/>
      <c r="P34" s="10">
        <f t="shared" si="1"/>
        <v>0</v>
      </c>
      <c r="Q34" s="4"/>
      <c r="AB34" s="23"/>
      <c r="AC34" s="24"/>
      <c r="AD34" s="23"/>
      <c r="AE34" s="24"/>
      <c r="AF34" s="23"/>
    </row>
    <row r="35" spans="2:32" s="19" customFormat="1" ht="15">
      <c r="B35" s="18">
        <v>28</v>
      </c>
      <c r="C35" s="7"/>
      <c r="D35" s="7"/>
      <c r="E35" s="7"/>
      <c r="F35" s="7"/>
      <c r="G35" s="163"/>
      <c r="H35" s="4"/>
      <c r="I35" s="4"/>
      <c r="J35" s="11"/>
      <c r="K35" s="11"/>
      <c r="L35" s="10">
        <f t="shared" si="0"/>
        <v>0</v>
      </c>
      <c r="M35" s="11"/>
      <c r="N35" s="8" t="s">
        <v>167</v>
      </c>
      <c r="O35" s="11"/>
      <c r="P35" s="10">
        <f t="shared" si="1"/>
        <v>0</v>
      </c>
      <c r="Q35" s="4"/>
      <c r="AB35" s="23"/>
      <c r="AC35" s="24"/>
      <c r="AD35" s="23"/>
      <c r="AE35" s="24"/>
      <c r="AF35" s="23"/>
    </row>
    <row r="36" spans="2:32" s="19" customFormat="1" ht="15">
      <c r="B36" s="18">
        <v>29</v>
      </c>
      <c r="C36" s="7"/>
      <c r="D36" s="7"/>
      <c r="E36" s="7"/>
      <c r="F36" s="7"/>
      <c r="G36" s="163"/>
      <c r="H36" s="4"/>
      <c r="I36" s="4"/>
      <c r="J36" s="11"/>
      <c r="K36" s="11"/>
      <c r="L36" s="10">
        <f t="shared" si="0"/>
        <v>0</v>
      </c>
      <c r="M36" s="11"/>
      <c r="N36" s="8" t="s">
        <v>167</v>
      </c>
      <c r="O36" s="11"/>
      <c r="P36" s="10">
        <f t="shared" si="1"/>
        <v>0</v>
      </c>
      <c r="Q36" s="4"/>
      <c r="AB36" s="23"/>
      <c r="AC36" s="24"/>
      <c r="AD36" s="23"/>
      <c r="AE36" s="24"/>
      <c r="AF36" s="23"/>
    </row>
    <row r="37" spans="2:32" s="19" customFormat="1" ht="15">
      <c r="B37" s="18">
        <v>30</v>
      </c>
      <c r="C37" s="7"/>
      <c r="D37" s="7"/>
      <c r="E37" s="7"/>
      <c r="F37" s="7"/>
      <c r="G37" s="163"/>
      <c r="H37" s="4"/>
      <c r="I37" s="4"/>
      <c r="J37" s="11"/>
      <c r="K37" s="11"/>
      <c r="L37" s="10">
        <f t="shared" si="0"/>
        <v>0</v>
      </c>
      <c r="M37" s="11"/>
      <c r="N37" s="8" t="s">
        <v>167</v>
      </c>
      <c r="O37" s="11"/>
      <c r="P37" s="10">
        <f t="shared" si="1"/>
        <v>0</v>
      </c>
      <c r="Q37" s="4"/>
      <c r="AB37" s="23"/>
      <c r="AC37" s="24"/>
      <c r="AD37" s="23"/>
      <c r="AE37" s="24"/>
      <c r="AF37" s="23"/>
    </row>
    <row r="38" spans="2:32" s="19" customFormat="1" ht="15">
      <c r="B38" s="18">
        <v>31</v>
      </c>
      <c r="C38" s="7"/>
      <c r="D38" s="7"/>
      <c r="E38" s="7"/>
      <c r="F38" s="7"/>
      <c r="G38" s="163"/>
      <c r="H38" s="4"/>
      <c r="I38" s="4"/>
      <c r="J38" s="11"/>
      <c r="K38" s="11"/>
      <c r="L38" s="10">
        <f t="shared" si="0"/>
        <v>0</v>
      </c>
      <c r="M38" s="11"/>
      <c r="N38" s="8" t="s">
        <v>167</v>
      </c>
      <c r="O38" s="11"/>
      <c r="P38" s="10">
        <f t="shared" si="1"/>
        <v>0</v>
      </c>
      <c r="Q38" s="4"/>
      <c r="AB38" s="23"/>
      <c r="AC38" s="24"/>
      <c r="AD38" s="23"/>
      <c r="AE38" s="24"/>
      <c r="AF38" s="23"/>
    </row>
    <row r="39" spans="2:32" s="19" customFormat="1" ht="15">
      <c r="B39" s="18">
        <v>32</v>
      </c>
      <c r="C39" s="7"/>
      <c r="D39" s="7"/>
      <c r="E39" s="7"/>
      <c r="F39" s="7"/>
      <c r="G39" s="163"/>
      <c r="H39" s="4"/>
      <c r="I39" s="4"/>
      <c r="J39" s="11"/>
      <c r="K39" s="11"/>
      <c r="L39" s="10">
        <f t="shared" si="0"/>
        <v>0</v>
      </c>
      <c r="M39" s="11"/>
      <c r="N39" s="8" t="s">
        <v>167</v>
      </c>
      <c r="O39" s="11"/>
      <c r="P39" s="10">
        <f t="shared" si="1"/>
        <v>0</v>
      </c>
      <c r="Q39" s="4"/>
      <c r="AB39" s="23"/>
      <c r="AC39" s="24"/>
      <c r="AD39" s="23"/>
      <c r="AE39" s="24"/>
      <c r="AF39" s="23"/>
    </row>
    <row r="40" spans="2:32" s="19" customFormat="1" ht="15">
      <c r="B40" s="18">
        <v>33</v>
      </c>
      <c r="C40" s="7"/>
      <c r="D40" s="7"/>
      <c r="E40" s="7"/>
      <c r="F40" s="7"/>
      <c r="G40" s="163"/>
      <c r="H40" s="4"/>
      <c r="I40" s="4"/>
      <c r="J40" s="11"/>
      <c r="K40" s="11"/>
      <c r="L40" s="10">
        <f t="shared" si="0"/>
        <v>0</v>
      </c>
      <c r="M40" s="11"/>
      <c r="N40" s="8" t="s">
        <v>167</v>
      </c>
      <c r="O40" s="11"/>
      <c r="P40" s="10">
        <f t="shared" si="1"/>
        <v>0</v>
      </c>
      <c r="Q40" s="4"/>
      <c r="AB40" s="23"/>
      <c r="AC40" s="24"/>
      <c r="AD40" s="23"/>
      <c r="AE40" s="24"/>
      <c r="AF40" s="23"/>
    </row>
    <row r="41" spans="2:32" s="19" customFormat="1" ht="15">
      <c r="B41" s="18">
        <v>34</v>
      </c>
      <c r="C41" s="7"/>
      <c r="D41" s="7"/>
      <c r="E41" s="7"/>
      <c r="F41" s="7"/>
      <c r="G41" s="163"/>
      <c r="H41" s="4"/>
      <c r="I41" s="4"/>
      <c r="J41" s="11"/>
      <c r="K41" s="11"/>
      <c r="L41" s="10">
        <f t="shared" si="0"/>
        <v>0</v>
      </c>
      <c r="M41" s="11"/>
      <c r="N41" s="8" t="s">
        <v>167</v>
      </c>
      <c r="O41" s="11"/>
      <c r="P41" s="10">
        <f t="shared" si="1"/>
        <v>0</v>
      </c>
      <c r="Q41" s="4"/>
      <c r="AB41" s="23"/>
      <c r="AC41" s="24"/>
      <c r="AD41" s="23"/>
      <c r="AE41" s="24"/>
      <c r="AF41" s="23"/>
    </row>
    <row r="42" spans="2:32" s="19" customFormat="1" ht="15">
      <c r="B42" s="18">
        <v>35</v>
      </c>
      <c r="C42" s="7"/>
      <c r="D42" s="7"/>
      <c r="E42" s="7"/>
      <c r="F42" s="7"/>
      <c r="G42" s="163"/>
      <c r="H42" s="4"/>
      <c r="I42" s="4"/>
      <c r="J42" s="11"/>
      <c r="K42" s="11"/>
      <c r="L42" s="10">
        <f t="shared" si="0"/>
        <v>0</v>
      </c>
      <c r="M42" s="11"/>
      <c r="N42" s="8" t="s">
        <v>167</v>
      </c>
      <c r="O42" s="11"/>
      <c r="P42" s="10">
        <f t="shared" si="1"/>
        <v>0</v>
      </c>
      <c r="Q42" s="4"/>
      <c r="AB42" s="23"/>
      <c r="AC42" s="24"/>
      <c r="AD42" s="23"/>
      <c r="AE42" s="24"/>
      <c r="AF42" s="23"/>
    </row>
    <row r="43" spans="2:32" s="19" customFormat="1" ht="15">
      <c r="B43" s="18">
        <v>36</v>
      </c>
      <c r="C43" s="7"/>
      <c r="D43" s="7"/>
      <c r="E43" s="7"/>
      <c r="F43" s="7"/>
      <c r="G43" s="163"/>
      <c r="H43" s="4"/>
      <c r="I43" s="4"/>
      <c r="J43" s="11"/>
      <c r="K43" s="11"/>
      <c r="L43" s="10">
        <f t="shared" si="0"/>
        <v>0</v>
      </c>
      <c r="M43" s="11"/>
      <c r="N43" s="8" t="s">
        <v>167</v>
      </c>
      <c r="O43" s="11"/>
      <c r="P43" s="10">
        <f t="shared" si="1"/>
        <v>0</v>
      </c>
      <c r="Q43" s="4"/>
      <c r="AB43" s="23"/>
      <c r="AC43" s="24"/>
      <c r="AD43" s="23"/>
      <c r="AE43" s="24"/>
      <c r="AF43" s="23"/>
    </row>
    <row r="44" spans="2:32" s="19" customFormat="1" ht="15">
      <c r="B44" s="18">
        <v>37</v>
      </c>
      <c r="C44" s="7"/>
      <c r="D44" s="7"/>
      <c r="E44" s="7"/>
      <c r="F44" s="7"/>
      <c r="G44" s="163"/>
      <c r="H44" s="4"/>
      <c r="I44" s="4"/>
      <c r="J44" s="11"/>
      <c r="K44" s="11"/>
      <c r="L44" s="10">
        <f t="shared" si="0"/>
        <v>0</v>
      </c>
      <c r="M44" s="11"/>
      <c r="N44" s="8" t="s">
        <v>167</v>
      </c>
      <c r="O44" s="11"/>
      <c r="P44" s="10">
        <f t="shared" si="1"/>
        <v>0</v>
      </c>
      <c r="Q44" s="4"/>
      <c r="AB44" s="23"/>
      <c r="AC44" s="24"/>
      <c r="AD44" s="23"/>
      <c r="AE44" s="24"/>
      <c r="AF44" s="23"/>
    </row>
    <row r="45" spans="2:32" s="19" customFormat="1" ht="15">
      <c r="B45" s="18">
        <v>38</v>
      </c>
      <c r="C45" s="7"/>
      <c r="D45" s="7"/>
      <c r="E45" s="7"/>
      <c r="F45" s="7"/>
      <c r="G45" s="163"/>
      <c r="H45" s="4"/>
      <c r="I45" s="4"/>
      <c r="J45" s="11"/>
      <c r="K45" s="11"/>
      <c r="L45" s="10">
        <f t="shared" si="0"/>
        <v>0</v>
      </c>
      <c r="M45" s="11"/>
      <c r="N45" s="8" t="s">
        <v>167</v>
      </c>
      <c r="O45" s="11"/>
      <c r="P45" s="10">
        <f t="shared" si="1"/>
        <v>0</v>
      </c>
      <c r="Q45" s="4"/>
      <c r="AB45" s="23"/>
      <c r="AC45" s="24"/>
      <c r="AD45" s="23"/>
      <c r="AE45" s="24"/>
      <c r="AF45" s="23"/>
    </row>
    <row r="46" spans="2:32" s="19" customFormat="1" ht="15">
      <c r="B46" s="18">
        <v>39</v>
      </c>
      <c r="C46" s="7"/>
      <c r="D46" s="7"/>
      <c r="E46" s="7"/>
      <c r="F46" s="7"/>
      <c r="G46" s="163"/>
      <c r="H46" s="4"/>
      <c r="I46" s="4"/>
      <c r="J46" s="11"/>
      <c r="K46" s="11"/>
      <c r="L46" s="10">
        <f t="shared" si="0"/>
        <v>0</v>
      </c>
      <c r="M46" s="11"/>
      <c r="N46" s="8" t="s">
        <v>167</v>
      </c>
      <c r="O46" s="11"/>
      <c r="P46" s="10">
        <f t="shared" si="1"/>
        <v>0</v>
      </c>
      <c r="Q46" s="4"/>
      <c r="AB46" s="23"/>
      <c r="AC46" s="24"/>
      <c r="AD46" s="23"/>
      <c r="AE46" s="24"/>
      <c r="AF46" s="23"/>
    </row>
    <row r="47" spans="2:32" s="19" customFormat="1" ht="15">
      <c r="B47" s="18">
        <v>40</v>
      </c>
      <c r="C47" s="7"/>
      <c r="D47" s="7"/>
      <c r="E47" s="7"/>
      <c r="F47" s="7"/>
      <c r="G47" s="163"/>
      <c r="H47" s="4"/>
      <c r="I47" s="4"/>
      <c r="J47" s="11"/>
      <c r="K47" s="11"/>
      <c r="L47" s="10">
        <f t="shared" si="0"/>
        <v>0</v>
      </c>
      <c r="M47" s="11"/>
      <c r="N47" s="8" t="s">
        <v>167</v>
      </c>
      <c r="O47" s="11"/>
      <c r="P47" s="10">
        <f t="shared" si="1"/>
        <v>0</v>
      </c>
      <c r="Q47" s="4"/>
      <c r="AB47" s="23"/>
      <c r="AC47" s="24"/>
      <c r="AD47" s="23"/>
      <c r="AE47" s="24"/>
      <c r="AF47" s="23"/>
    </row>
    <row r="48" spans="2:32" s="19" customFormat="1" ht="15">
      <c r="B48" s="18">
        <v>41</v>
      </c>
      <c r="C48" s="7"/>
      <c r="D48" s="7"/>
      <c r="E48" s="7"/>
      <c r="F48" s="7"/>
      <c r="G48" s="163"/>
      <c r="H48" s="4"/>
      <c r="I48" s="4"/>
      <c r="J48" s="11"/>
      <c r="K48" s="11"/>
      <c r="L48" s="10">
        <f t="shared" si="0"/>
        <v>0</v>
      </c>
      <c r="M48" s="11"/>
      <c r="N48" s="8" t="s">
        <v>167</v>
      </c>
      <c r="O48" s="11"/>
      <c r="P48" s="10">
        <f t="shared" si="1"/>
        <v>0</v>
      </c>
      <c r="Q48" s="4"/>
      <c r="AB48" s="23"/>
      <c r="AC48" s="24"/>
      <c r="AD48" s="23"/>
      <c r="AE48" s="24"/>
      <c r="AF48" s="23"/>
    </row>
    <row r="49" spans="2:32" s="19" customFormat="1" ht="15">
      <c r="B49" s="18">
        <v>42</v>
      </c>
      <c r="C49" s="7"/>
      <c r="D49" s="7"/>
      <c r="E49" s="7"/>
      <c r="F49" s="7"/>
      <c r="G49" s="163"/>
      <c r="H49" s="4"/>
      <c r="I49" s="4"/>
      <c r="J49" s="11"/>
      <c r="K49" s="11"/>
      <c r="L49" s="10">
        <f t="shared" si="0"/>
        <v>0</v>
      </c>
      <c r="M49" s="11"/>
      <c r="N49" s="8" t="s">
        <v>167</v>
      </c>
      <c r="O49" s="11"/>
      <c r="P49" s="10">
        <f t="shared" si="1"/>
        <v>0</v>
      </c>
      <c r="Q49" s="4"/>
      <c r="AB49" s="23"/>
      <c r="AC49" s="24"/>
      <c r="AD49" s="23"/>
      <c r="AE49" s="24"/>
      <c r="AF49" s="23"/>
    </row>
    <row r="50" spans="2:32" s="19" customFormat="1" ht="15">
      <c r="B50" s="18">
        <v>43</v>
      </c>
      <c r="C50" s="7"/>
      <c r="D50" s="7"/>
      <c r="E50" s="7"/>
      <c r="F50" s="7"/>
      <c r="G50" s="163"/>
      <c r="H50" s="4"/>
      <c r="I50" s="4"/>
      <c r="J50" s="11"/>
      <c r="K50" s="11"/>
      <c r="L50" s="10">
        <f t="shared" si="0"/>
        <v>0</v>
      </c>
      <c r="M50" s="11"/>
      <c r="N50" s="8" t="s">
        <v>167</v>
      </c>
      <c r="O50" s="11"/>
      <c r="P50" s="10">
        <f t="shared" si="1"/>
        <v>0</v>
      </c>
      <c r="Q50" s="4"/>
      <c r="AB50" s="23"/>
      <c r="AC50" s="24"/>
      <c r="AD50" s="23"/>
      <c r="AE50" s="24"/>
      <c r="AF50" s="23"/>
    </row>
    <row r="51" spans="2:32" s="19" customFormat="1" ht="15">
      <c r="B51" s="18">
        <v>44</v>
      </c>
      <c r="C51" s="7"/>
      <c r="D51" s="7"/>
      <c r="E51" s="7"/>
      <c r="F51" s="7"/>
      <c r="G51" s="163"/>
      <c r="H51" s="4"/>
      <c r="I51" s="4"/>
      <c r="J51" s="11"/>
      <c r="K51" s="11"/>
      <c r="L51" s="10">
        <f t="shared" si="0"/>
        <v>0</v>
      </c>
      <c r="M51" s="11"/>
      <c r="N51" s="8" t="s">
        <v>167</v>
      </c>
      <c r="O51" s="11"/>
      <c r="P51" s="10">
        <f t="shared" si="1"/>
        <v>0</v>
      </c>
      <c r="Q51" s="4"/>
      <c r="AB51" s="23"/>
      <c r="AC51" s="24"/>
      <c r="AD51" s="23"/>
      <c r="AE51" s="24"/>
      <c r="AF51" s="23"/>
    </row>
    <row r="52" spans="2:32" s="19" customFormat="1" ht="15">
      <c r="B52" s="18">
        <v>45</v>
      </c>
      <c r="C52" s="7"/>
      <c r="D52" s="7"/>
      <c r="E52" s="7"/>
      <c r="F52" s="7"/>
      <c r="G52" s="163"/>
      <c r="H52" s="4"/>
      <c r="I52" s="4"/>
      <c r="J52" s="11"/>
      <c r="K52" s="11"/>
      <c r="L52" s="10">
        <f t="shared" si="0"/>
        <v>0</v>
      </c>
      <c r="M52" s="11"/>
      <c r="N52" s="8" t="s">
        <v>167</v>
      </c>
      <c r="O52" s="11"/>
      <c r="P52" s="10">
        <f t="shared" si="1"/>
        <v>0</v>
      </c>
      <c r="Q52" s="4"/>
      <c r="AB52" s="23"/>
      <c r="AC52" s="24"/>
      <c r="AD52" s="23"/>
      <c r="AE52" s="24"/>
      <c r="AF52" s="23"/>
    </row>
    <row r="53" spans="2:32" s="19" customFormat="1" ht="15">
      <c r="B53" s="18">
        <v>46</v>
      </c>
      <c r="C53" s="7"/>
      <c r="D53" s="7"/>
      <c r="E53" s="7"/>
      <c r="F53" s="7"/>
      <c r="G53" s="163"/>
      <c r="H53" s="4"/>
      <c r="I53" s="4"/>
      <c r="J53" s="11"/>
      <c r="K53" s="11"/>
      <c r="L53" s="10">
        <f t="shared" si="0"/>
        <v>0</v>
      </c>
      <c r="M53" s="11"/>
      <c r="N53" s="8" t="s">
        <v>167</v>
      </c>
      <c r="O53" s="11"/>
      <c r="P53" s="10">
        <f t="shared" si="1"/>
        <v>0</v>
      </c>
      <c r="Q53" s="4"/>
      <c r="AB53" s="23"/>
      <c r="AC53" s="24"/>
      <c r="AD53" s="23"/>
      <c r="AE53" s="24"/>
      <c r="AF53" s="23"/>
    </row>
    <row r="54" spans="2:32" s="19" customFormat="1" ht="15">
      <c r="B54" s="18">
        <v>47</v>
      </c>
      <c r="C54" s="7"/>
      <c r="D54" s="7"/>
      <c r="E54" s="7"/>
      <c r="F54" s="7"/>
      <c r="G54" s="163"/>
      <c r="H54" s="4"/>
      <c r="I54" s="4"/>
      <c r="J54" s="11"/>
      <c r="K54" s="11"/>
      <c r="L54" s="10">
        <f t="shared" si="0"/>
        <v>0</v>
      </c>
      <c r="M54" s="11"/>
      <c r="N54" s="8" t="s">
        <v>167</v>
      </c>
      <c r="O54" s="11"/>
      <c r="P54" s="10">
        <f t="shared" si="1"/>
        <v>0</v>
      </c>
      <c r="Q54" s="4"/>
      <c r="AB54" s="23"/>
      <c r="AC54" s="24"/>
      <c r="AD54" s="23"/>
      <c r="AE54" s="24"/>
      <c r="AF54" s="23"/>
    </row>
    <row r="55" spans="2:32" s="19" customFormat="1" ht="15">
      <c r="B55" s="18">
        <v>48</v>
      </c>
      <c r="C55" s="7"/>
      <c r="D55" s="7"/>
      <c r="E55" s="7"/>
      <c r="F55" s="7"/>
      <c r="G55" s="163"/>
      <c r="H55" s="4"/>
      <c r="I55" s="4"/>
      <c r="J55" s="11"/>
      <c r="K55" s="11"/>
      <c r="L55" s="10">
        <f t="shared" si="0"/>
        <v>0</v>
      </c>
      <c r="M55" s="11"/>
      <c r="N55" s="8" t="s">
        <v>167</v>
      </c>
      <c r="O55" s="11"/>
      <c r="P55" s="10">
        <f t="shared" si="1"/>
        <v>0</v>
      </c>
      <c r="Q55" s="4"/>
      <c r="AB55" s="23"/>
      <c r="AC55" s="24"/>
      <c r="AD55" s="23"/>
      <c r="AE55" s="24"/>
      <c r="AF55" s="23"/>
    </row>
    <row r="56" spans="2:32" s="19" customFormat="1" ht="15">
      <c r="B56" s="18">
        <v>49</v>
      </c>
      <c r="C56" s="7"/>
      <c r="D56" s="7"/>
      <c r="E56" s="7"/>
      <c r="F56" s="7"/>
      <c r="G56" s="163"/>
      <c r="H56" s="4"/>
      <c r="I56" s="4"/>
      <c r="J56" s="11"/>
      <c r="K56" s="11"/>
      <c r="L56" s="10">
        <f t="shared" si="0"/>
        <v>0</v>
      </c>
      <c r="M56" s="11"/>
      <c r="N56" s="8" t="s">
        <v>167</v>
      </c>
      <c r="O56" s="11"/>
      <c r="P56" s="10">
        <f t="shared" si="1"/>
        <v>0</v>
      </c>
      <c r="Q56" s="4"/>
      <c r="AB56" s="23"/>
      <c r="AC56" s="24"/>
      <c r="AD56" s="23"/>
      <c r="AE56" s="24"/>
      <c r="AF56" s="23"/>
    </row>
    <row r="57" spans="2:32" s="19" customFormat="1" ht="15">
      <c r="B57" s="18">
        <v>50</v>
      </c>
      <c r="C57" s="7"/>
      <c r="D57" s="7"/>
      <c r="E57" s="7"/>
      <c r="F57" s="7"/>
      <c r="G57" s="163"/>
      <c r="H57" s="4"/>
      <c r="I57" s="4"/>
      <c r="J57" s="11"/>
      <c r="K57" s="11"/>
      <c r="L57" s="10">
        <f t="shared" si="0"/>
        <v>0</v>
      </c>
      <c r="M57" s="11"/>
      <c r="N57" s="8" t="s">
        <v>167</v>
      </c>
      <c r="O57" s="11"/>
      <c r="P57" s="10">
        <f t="shared" si="1"/>
        <v>0</v>
      </c>
      <c r="Q57" s="4"/>
      <c r="AB57" s="23"/>
      <c r="AC57" s="24"/>
      <c r="AD57" s="23"/>
      <c r="AE57" s="24"/>
      <c r="AF57" s="23"/>
    </row>
    <row r="58" spans="2:32" s="19" customFormat="1" ht="15">
      <c r="B58" s="18">
        <v>51</v>
      </c>
      <c r="C58" s="7"/>
      <c r="D58" s="7"/>
      <c r="E58" s="7"/>
      <c r="F58" s="7"/>
      <c r="G58" s="163"/>
      <c r="H58" s="4"/>
      <c r="I58" s="4"/>
      <c r="J58" s="11"/>
      <c r="K58" s="11"/>
      <c r="L58" s="10">
        <f t="shared" si="0"/>
        <v>0</v>
      </c>
      <c r="M58" s="11"/>
      <c r="N58" s="8" t="s">
        <v>167</v>
      </c>
      <c r="O58" s="11"/>
      <c r="P58" s="10">
        <f t="shared" si="1"/>
        <v>0</v>
      </c>
      <c r="Q58" s="4"/>
      <c r="AB58" s="23"/>
      <c r="AC58" s="24"/>
      <c r="AD58" s="23"/>
      <c r="AE58" s="24"/>
      <c r="AF58" s="23"/>
    </row>
    <row r="59" spans="2:32" s="19" customFormat="1" ht="15">
      <c r="B59" s="18">
        <v>52</v>
      </c>
      <c r="C59" s="7"/>
      <c r="D59" s="7"/>
      <c r="E59" s="7"/>
      <c r="F59" s="7"/>
      <c r="G59" s="163"/>
      <c r="H59" s="4"/>
      <c r="I59" s="4"/>
      <c r="J59" s="11"/>
      <c r="K59" s="11"/>
      <c r="L59" s="10">
        <f t="shared" si="0"/>
        <v>0</v>
      </c>
      <c r="M59" s="11"/>
      <c r="N59" s="8" t="s">
        <v>167</v>
      </c>
      <c r="O59" s="11"/>
      <c r="P59" s="10">
        <f t="shared" si="1"/>
        <v>0</v>
      </c>
      <c r="Q59" s="4"/>
      <c r="AB59" s="23"/>
      <c r="AC59" s="24"/>
      <c r="AD59" s="23"/>
      <c r="AE59" s="24"/>
      <c r="AF59" s="23"/>
    </row>
    <row r="60" spans="2:32" s="19" customFormat="1" ht="15">
      <c r="B60" s="18">
        <v>53</v>
      </c>
      <c r="C60" s="7"/>
      <c r="D60" s="7"/>
      <c r="E60" s="7"/>
      <c r="F60" s="7"/>
      <c r="G60" s="163"/>
      <c r="H60" s="4"/>
      <c r="I60" s="4"/>
      <c r="J60" s="11"/>
      <c r="K60" s="11"/>
      <c r="L60" s="10">
        <f t="shared" si="0"/>
        <v>0</v>
      </c>
      <c r="M60" s="11"/>
      <c r="N60" s="8" t="s">
        <v>167</v>
      </c>
      <c r="O60" s="11"/>
      <c r="P60" s="10">
        <f t="shared" si="1"/>
        <v>0</v>
      </c>
      <c r="Q60" s="4"/>
      <c r="AB60" s="23"/>
      <c r="AC60" s="24"/>
      <c r="AD60" s="23"/>
      <c r="AE60" s="24"/>
      <c r="AF60" s="23"/>
    </row>
    <row r="61" spans="2:32" s="19" customFormat="1" ht="15">
      <c r="B61" s="18">
        <v>54</v>
      </c>
      <c r="C61" s="7"/>
      <c r="D61" s="7"/>
      <c r="E61" s="7"/>
      <c r="F61" s="7"/>
      <c r="G61" s="163"/>
      <c r="H61" s="4"/>
      <c r="I61" s="4"/>
      <c r="J61" s="11"/>
      <c r="K61" s="11"/>
      <c r="L61" s="10">
        <f t="shared" si="0"/>
        <v>0</v>
      </c>
      <c r="M61" s="11"/>
      <c r="N61" s="8" t="s">
        <v>167</v>
      </c>
      <c r="O61" s="11"/>
      <c r="P61" s="10">
        <f t="shared" si="1"/>
        <v>0</v>
      </c>
      <c r="Q61" s="4"/>
      <c r="AB61" s="23"/>
      <c r="AC61" s="24"/>
      <c r="AD61" s="23"/>
      <c r="AE61" s="24"/>
      <c r="AF61" s="23"/>
    </row>
    <row r="62" spans="2:32" s="19" customFormat="1" ht="15">
      <c r="B62" s="18">
        <v>55</v>
      </c>
      <c r="C62" s="7"/>
      <c r="D62" s="7"/>
      <c r="E62" s="7"/>
      <c r="F62" s="7"/>
      <c r="G62" s="163"/>
      <c r="H62" s="4"/>
      <c r="I62" s="4"/>
      <c r="J62" s="11"/>
      <c r="K62" s="11"/>
      <c r="L62" s="10">
        <f t="shared" si="0"/>
        <v>0</v>
      </c>
      <c r="M62" s="11"/>
      <c r="N62" s="8" t="s">
        <v>167</v>
      </c>
      <c r="O62" s="11"/>
      <c r="P62" s="10">
        <f t="shared" si="1"/>
        <v>0</v>
      </c>
      <c r="Q62" s="4"/>
      <c r="AB62" s="23"/>
      <c r="AC62" s="24"/>
      <c r="AD62" s="23"/>
      <c r="AE62" s="24"/>
      <c r="AF62" s="23"/>
    </row>
    <row r="63" spans="2:32" s="19" customFormat="1" ht="15">
      <c r="B63" s="18">
        <v>56</v>
      </c>
      <c r="C63" s="7"/>
      <c r="D63" s="7"/>
      <c r="E63" s="7"/>
      <c r="F63" s="7"/>
      <c r="G63" s="163"/>
      <c r="H63" s="4"/>
      <c r="I63" s="4"/>
      <c r="J63" s="11"/>
      <c r="K63" s="11"/>
      <c r="L63" s="10">
        <f t="shared" si="0"/>
        <v>0</v>
      </c>
      <c r="M63" s="11"/>
      <c r="N63" s="8" t="s">
        <v>167</v>
      </c>
      <c r="O63" s="11"/>
      <c r="P63" s="10">
        <f t="shared" si="1"/>
        <v>0</v>
      </c>
      <c r="Q63" s="4"/>
      <c r="AB63" s="23"/>
      <c r="AC63" s="24"/>
      <c r="AD63" s="23"/>
      <c r="AE63" s="24"/>
      <c r="AF63" s="23"/>
    </row>
    <row r="64" spans="2:32" s="19" customFormat="1" ht="15">
      <c r="B64" s="18">
        <v>57</v>
      </c>
      <c r="C64" s="7"/>
      <c r="D64" s="7"/>
      <c r="E64" s="7"/>
      <c r="F64" s="7"/>
      <c r="G64" s="163"/>
      <c r="H64" s="4"/>
      <c r="I64" s="4"/>
      <c r="J64" s="11"/>
      <c r="K64" s="11"/>
      <c r="L64" s="10">
        <f t="shared" si="0"/>
        <v>0</v>
      </c>
      <c r="M64" s="11"/>
      <c r="N64" s="8" t="s">
        <v>167</v>
      </c>
      <c r="O64" s="11"/>
      <c r="P64" s="10">
        <f t="shared" si="1"/>
        <v>0</v>
      </c>
      <c r="Q64" s="4"/>
      <c r="AB64" s="23"/>
      <c r="AC64" s="24"/>
      <c r="AD64" s="23"/>
      <c r="AE64" s="24"/>
      <c r="AF64" s="23"/>
    </row>
    <row r="65" spans="2:32" s="19" customFormat="1" ht="15">
      <c r="B65" s="18">
        <v>58</v>
      </c>
      <c r="C65" s="7"/>
      <c r="D65" s="7"/>
      <c r="E65" s="7"/>
      <c r="F65" s="7"/>
      <c r="G65" s="163"/>
      <c r="H65" s="4"/>
      <c r="I65" s="4"/>
      <c r="J65" s="11"/>
      <c r="K65" s="11"/>
      <c r="L65" s="10">
        <f t="shared" si="0"/>
        <v>0</v>
      </c>
      <c r="M65" s="11"/>
      <c r="N65" s="8" t="s">
        <v>167</v>
      </c>
      <c r="O65" s="11"/>
      <c r="P65" s="10">
        <f t="shared" si="1"/>
        <v>0</v>
      </c>
      <c r="Q65" s="4"/>
      <c r="AB65" s="23"/>
      <c r="AC65" s="24"/>
      <c r="AD65" s="23"/>
      <c r="AE65" s="24"/>
      <c r="AF65" s="23"/>
    </row>
    <row r="66" spans="2:32" s="19" customFormat="1" ht="15">
      <c r="B66" s="18">
        <v>59</v>
      </c>
      <c r="C66" s="7"/>
      <c r="D66" s="7"/>
      <c r="E66" s="7"/>
      <c r="F66" s="7"/>
      <c r="G66" s="163"/>
      <c r="H66" s="4"/>
      <c r="I66" s="4"/>
      <c r="J66" s="11"/>
      <c r="K66" s="11"/>
      <c r="L66" s="10">
        <f t="shared" si="0"/>
        <v>0</v>
      </c>
      <c r="M66" s="11"/>
      <c r="N66" s="8" t="s">
        <v>167</v>
      </c>
      <c r="O66" s="11"/>
      <c r="P66" s="10">
        <f t="shared" si="1"/>
        <v>0</v>
      </c>
      <c r="Q66" s="4"/>
      <c r="AB66" s="23"/>
      <c r="AC66" s="24"/>
      <c r="AD66" s="23"/>
      <c r="AE66" s="24"/>
      <c r="AF66" s="23"/>
    </row>
    <row r="67" spans="2:32" s="19" customFormat="1" ht="15">
      <c r="B67" s="18">
        <v>60</v>
      </c>
      <c r="C67" s="7"/>
      <c r="D67" s="7"/>
      <c r="E67" s="7"/>
      <c r="F67" s="7"/>
      <c r="G67" s="163"/>
      <c r="H67" s="4"/>
      <c r="I67" s="4"/>
      <c r="J67" s="11"/>
      <c r="K67" s="11"/>
      <c r="L67" s="10">
        <f t="shared" si="0"/>
        <v>0</v>
      </c>
      <c r="M67" s="11"/>
      <c r="N67" s="8" t="s">
        <v>167</v>
      </c>
      <c r="O67" s="11"/>
      <c r="P67" s="10">
        <f t="shared" si="1"/>
        <v>0</v>
      </c>
      <c r="Q67" s="4"/>
      <c r="AB67" s="23"/>
      <c r="AC67" s="24"/>
      <c r="AD67" s="23"/>
      <c r="AE67" s="24"/>
      <c r="AF67" s="23"/>
    </row>
    <row r="68" spans="2:32" s="19" customFormat="1" ht="15">
      <c r="B68" s="18">
        <v>61</v>
      </c>
      <c r="C68" s="7"/>
      <c r="D68" s="7"/>
      <c r="E68" s="7"/>
      <c r="F68" s="7"/>
      <c r="G68" s="163"/>
      <c r="H68" s="4"/>
      <c r="I68" s="4"/>
      <c r="J68" s="11"/>
      <c r="K68" s="11"/>
      <c r="L68" s="10">
        <f t="shared" si="0"/>
        <v>0</v>
      </c>
      <c r="M68" s="11"/>
      <c r="N68" s="8" t="s">
        <v>167</v>
      </c>
      <c r="O68" s="11"/>
      <c r="P68" s="10">
        <f t="shared" si="1"/>
        <v>0</v>
      </c>
      <c r="Q68" s="4"/>
      <c r="AB68" s="23"/>
      <c r="AC68" s="24"/>
      <c r="AD68" s="23"/>
      <c r="AE68" s="24"/>
      <c r="AF68" s="23"/>
    </row>
    <row r="69" spans="2:32" s="19" customFormat="1" ht="15">
      <c r="B69" s="18">
        <v>62</v>
      </c>
      <c r="C69" s="7"/>
      <c r="D69" s="7"/>
      <c r="E69" s="7"/>
      <c r="F69" s="7"/>
      <c r="G69" s="163"/>
      <c r="H69" s="4"/>
      <c r="I69" s="4"/>
      <c r="J69" s="11"/>
      <c r="K69" s="11"/>
      <c r="L69" s="10">
        <f t="shared" si="0"/>
        <v>0</v>
      </c>
      <c r="M69" s="11"/>
      <c r="N69" s="8" t="s">
        <v>167</v>
      </c>
      <c r="O69" s="11"/>
      <c r="P69" s="10">
        <f t="shared" si="1"/>
        <v>0</v>
      </c>
      <c r="Q69" s="4"/>
      <c r="AB69" s="23"/>
      <c r="AC69" s="24"/>
      <c r="AD69" s="23"/>
      <c r="AE69" s="24"/>
      <c r="AF69" s="23"/>
    </row>
    <row r="70" spans="2:32" s="19" customFormat="1" ht="15">
      <c r="B70" s="18">
        <v>63</v>
      </c>
      <c r="C70" s="7"/>
      <c r="D70" s="7"/>
      <c r="E70" s="7"/>
      <c r="F70" s="7"/>
      <c r="G70" s="163"/>
      <c r="H70" s="4"/>
      <c r="I70" s="4"/>
      <c r="J70" s="11"/>
      <c r="K70" s="11"/>
      <c r="L70" s="10">
        <f t="shared" si="0"/>
        <v>0</v>
      </c>
      <c r="M70" s="11"/>
      <c r="N70" s="8" t="s">
        <v>167</v>
      </c>
      <c r="O70" s="11"/>
      <c r="P70" s="10">
        <f t="shared" si="1"/>
        <v>0</v>
      </c>
      <c r="Q70" s="4"/>
      <c r="AB70" s="23"/>
      <c r="AC70" s="24"/>
      <c r="AD70" s="23"/>
      <c r="AE70" s="24"/>
      <c r="AF70" s="23"/>
    </row>
    <row r="71" spans="2:32" s="19" customFormat="1" ht="15">
      <c r="B71" s="18">
        <v>64</v>
      </c>
      <c r="C71" s="7"/>
      <c r="D71" s="7"/>
      <c r="E71" s="7"/>
      <c r="F71" s="7"/>
      <c r="G71" s="163"/>
      <c r="H71" s="4"/>
      <c r="I71" s="4"/>
      <c r="J71" s="11"/>
      <c r="K71" s="11"/>
      <c r="L71" s="10">
        <f t="shared" si="0"/>
        <v>0</v>
      </c>
      <c r="M71" s="11"/>
      <c r="N71" s="8" t="s">
        <v>167</v>
      </c>
      <c r="O71" s="11"/>
      <c r="P71" s="10">
        <f t="shared" si="1"/>
        <v>0</v>
      </c>
      <c r="Q71" s="4"/>
      <c r="AB71" s="23"/>
      <c r="AC71" s="24"/>
      <c r="AD71" s="23"/>
      <c r="AE71" s="24"/>
      <c r="AF71" s="23"/>
    </row>
    <row r="72" spans="2:32" s="19" customFormat="1" ht="15">
      <c r="B72" s="18">
        <v>65</v>
      </c>
      <c r="C72" s="7"/>
      <c r="D72" s="7"/>
      <c r="E72" s="7"/>
      <c r="F72" s="7"/>
      <c r="G72" s="163"/>
      <c r="H72" s="4"/>
      <c r="I72" s="4"/>
      <c r="J72" s="11"/>
      <c r="K72" s="11"/>
      <c r="L72" s="10">
        <f t="shared" si="0"/>
        <v>0</v>
      </c>
      <c r="M72" s="11"/>
      <c r="N72" s="8" t="s">
        <v>167</v>
      </c>
      <c r="O72" s="11"/>
      <c r="P72" s="10">
        <f t="shared" si="1"/>
        <v>0</v>
      </c>
      <c r="Q72" s="4"/>
      <c r="AB72" s="23"/>
      <c r="AC72" s="24"/>
      <c r="AD72" s="23"/>
      <c r="AE72" s="24"/>
      <c r="AF72" s="23"/>
    </row>
    <row r="73" spans="2:32" s="19" customFormat="1" ht="15">
      <c r="B73" s="18">
        <v>66</v>
      </c>
      <c r="C73" s="7"/>
      <c r="D73" s="7"/>
      <c r="E73" s="7"/>
      <c r="F73" s="7"/>
      <c r="G73" s="163"/>
      <c r="H73" s="4"/>
      <c r="I73" s="4"/>
      <c r="J73" s="11"/>
      <c r="K73" s="11"/>
      <c r="L73" s="10">
        <f aca="true" t="shared" si="2" ref="L73:L136">+J73*K73</f>
        <v>0</v>
      </c>
      <c r="M73" s="11"/>
      <c r="N73" s="8" t="s">
        <v>167</v>
      </c>
      <c r="O73" s="11"/>
      <c r="P73" s="10">
        <f aca="true" t="shared" si="3" ref="P73:P136">_xlfn.IFERROR(M73/O73,0)</f>
        <v>0</v>
      </c>
      <c r="Q73" s="4"/>
      <c r="AB73" s="23"/>
      <c r="AC73" s="24"/>
      <c r="AD73" s="23"/>
      <c r="AE73" s="24"/>
      <c r="AF73" s="23"/>
    </row>
    <row r="74" spans="2:32" s="19" customFormat="1" ht="15">
      <c r="B74" s="18">
        <v>67</v>
      </c>
      <c r="C74" s="7"/>
      <c r="D74" s="7"/>
      <c r="E74" s="7"/>
      <c r="F74" s="7"/>
      <c r="G74" s="163"/>
      <c r="H74" s="4"/>
      <c r="I74" s="4"/>
      <c r="J74" s="11"/>
      <c r="K74" s="11"/>
      <c r="L74" s="10">
        <f t="shared" si="2"/>
        <v>0</v>
      </c>
      <c r="M74" s="11"/>
      <c r="N74" s="8" t="s">
        <v>167</v>
      </c>
      <c r="O74" s="11"/>
      <c r="P74" s="10">
        <f t="shared" si="3"/>
        <v>0</v>
      </c>
      <c r="Q74" s="4"/>
      <c r="AB74" s="23"/>
      <c r="AC74" s="24"/>
      <c r="AD74" s="23"/>
      <c r="AE74" s="24"/>
      <c r="AF74" s="23"/>
    </row>
    <row r="75" spans="2:32" s="19" customFormat="1" ht="15">
      <c r="B75" s="18">
        <v>68</v>
      </c>
      <c r="C75" s="7"/>
      <c r="D75" s="7"/>
      <c r="E75" s="7"/>
      <c r="F75" s="7"/>
      <c r="G75" s="163"/>
      <c r="H75" s="4"/>
      <c r="I75" s="4"/>
      <c r="J75" s="11"/>
      <c r="K75" s="11"/>
      <c r="L75" s="10">
        <f t="shared" si="2"/>
        <v>0</v>
      </c>
      <c r="M75" s="11"/>
      <c r="N75" s="8" t="s">
        <v>167</v>
      </c>
      <c r="O75" s="11"/>
      <c r="P75" s="10">
        <f t="shared" si="3"/>
        <v>0</v>
      </c>
      <c r="Q75" s="4"/>
      <c r="AB75" s="23"/>
      <c r="AC75" s="24"/>
      <c r="AD75" s="23"/>
      <c r="AE75" s="24"/>
      <c r="AF75" s="23"/>
    </row>
    <row r="76" spans="2:32" s="19" customFormat="1" ht="15">
      <c r="B76" s="18">
        <v>69</v>
      </c>
      <c r="C76" s="7"/>
      <c r="D76" s="7"/>
      <c r="E76" s="7"/>
      <c r="F76" s="7"/>
      <c r="G76" s="163"/>
      <c r="H76" s="4"/>
      <c r="I76" s="4"/>
      <c r="J76" s="11"/>
      <c r="K76" s="11"/>
      <c r="L76" s="10">
        <f t="shared" si="2"/>
        <v>0</v>
      </c>
      <c r="M76" s="11"/>
      <c r="N76" s="8" t="s">
        <v>167</v>
      </c>
      <c r="O76" s="11"/>
      <c r="P76" s="10">
        <f t="shared" si="3"/>
        <v>0</v>
      </c>
      <c r="Q76" s="4"/>
      <c r="AB76" s="23"/>
      <c r="AC76" s="24"/>
      <c r="AD76" s="23"/>
      <c r="AE76" s="24"/>
      <c r="AF76" s="23"/>
    </row>
    <row r="77" spans="2:32" s="19" customFormat="1" ht="15">
      <c r="B77" s="18">
        <v>70</v>
      </c>
      <c r="C77" s="7"/>
      <c r="D77" s="7"/>
      <c r="E77" s="7"/>
      <c r="F77" s="7"/>
      <c r="G77" s="163"/>
      <c r="H77" s="4"/>
      <c r="I77" s="4"/>
      <c r="J77" s="11"/>
      <c r="K77" s="11"/>
      <c r="L77" s="10">
        <f t="shared" si="2"/>
        <v>0</v>
      </c>
      <c r="M77" s="11"/>
      <c r="N77" s="8" t="s">
        <v>167</v>
      </c>
      <c r="O77" s="11"/>
      <c r="P77" s="10">
        <f t="shared" si="3"/>
        <v>0</v>
      </c>
      <c r="Q77" s="4"/>
      <c r="AB77" s="23"/>
      <c r="AC77" s="24"/>
      <c r="AD77" s="23"/>
      <c r="AE77" s="24"/>
      <c r="AF77" s="23"/>
    </row>
    <row r="78" spans="2:32" s="19" customFormat="1" ht="15">
      <c r="B78" s="18">
        <v>71</v>
      </c>
      <c r="C78" s="7"/>
      <c r="D78" s="7"/>
      <c r="E78" s="7"/>
      <c r="F78" s="7"/>
      <c r="G78" s="163"/>
      <c r="H78" s="4"/>
      <c r="I78" s="4"/>
      <c r="J78" s="11"/>
      <c r="K78" s="11"/>
      <c r="L78" s="10">
        <f t="shared" si="2"/>
        <v>0</v>
      </c>
      <c r="M78" s="11"/>
      <c r="N78" s="8" t="s">
        <v>167</v>
      </c>
      <c r="O78" s="11"/>
      <c r="P78" s="10">
        <f t="shared" si="3"/>
        <v>0</v>
      </c>
      <c r="Q78" s="4"/>
      <c r="AB78" s="23"/>
      <c r="AC78" s="24"/>
      <c r="AD78" s="23"/>
      <c r="AE78" s="24"/>
      <c r="AF78" s="23"/>
    </row>
    <row r="79" spans="2:32" s="19" customFormat="1" ht="15">
      <c r="B79" s="18">
        <v>72</v>
      </c>
      <c r="C79" s="7"/>
      <c r="D79" s="7"/>
      <c r="E79" s="7"/>
      <c r="F79" s="7"/>
      <c r="G79" s="163"/>
      <c r="H79" s="4"/>
      <c r="I79" s="4"/>
      <c r="J79" s="11"/>
      <c r="K79" s="11"/>
      <c r="L79" s="10">
        <f t="shared" si="2"/>
        <v>0</v>
      </c>
      <c r="M79" s="11"/>
      <c r="N79" s="8" t="s">
        <v>167</v>
      </c>
      <c r="O79" s="11"/>
      <c r="P79" s="10">
        <f t="shared" si="3"/>
        <v>0</v>
      </c>
      <c r="Q79" s="4"/>
      <c r="AB79" s="23"/>
      <c r="AC79" s="24"/>
      <c r="AD79" s="23"/>
      <c r="AE79" s="24"/>
      <c r="AF79" s="23"/>
    </row>
    <row r="80" spans="2:32" s="19" customFormat="1" ht="15">
      <c r="B80" s="18">
        <v>73</v>
      </c>
      <c r="C80" s="7"/>
      <c r="D80" s="7"/>
      <c r="E80" s="7"/>
      <c r="F80" s="7"/>
      <c r="G80" s="163"/>
      <c r="H80" s="4"/>
      <c r="I80" s="4"/>
      <c r="J80" s="11"/>
      <c r="K80" s="11"/>
      <c r="L80" s="10">
        <f t="shared" si="2"/>
        <v>0</v>
      </c>
      <c r="M80" s="11"/>
      <c r="N80" s="8" t="s">
        <v>167</v>
      </c>
      <c r="O80" s="11"/>
      <c r="P80" s="10">
        <f t="shared" si="3"/>
        <v>0</v>
      </c>
      <c r="Q80" s="4"/>
      <c r="AB80" s="23"/>
      <c r="AC80" s="24"/>
      <c r="AD80" s="23"/>
      <c r="AE80" s="24"/>
      <c r="AF80" s="23"/>
    </row>
    <row r="81" spans="2:32" s="19" customFormat="1" ht="15">
      <c r="B81" s="18">
        <v>74</v>
      </c>
      <c r="C81" s="7"/>
      <c r="D81" s="7"/>
      <c r="E81" s="7"/>
      <c r="F81" s="7"/>
      <c r="G81" s="163"/>
      <c r="H81" s="4"/>
      <c r="I81" s="4"/>
      <c r="J81" s="11"/>
      <c r="K81" s="11"/>
      <c r="L81" s="10">
        <f t="shared" si="2"/>
        <v>0</v>
      </c>
      <c r="M81" s="11"/>
      <c r="N81" s="8" t="s">
        <v>167</v>
      </c>
      <c r="O81" s="11"/>
      <c r="P81" s="10">
        <f t="shared" si="3"/>
        <v>0</v>
      </c>
      <c r="Q81" s="4"/>
      <c r="AB81" s="23"/>
      <c r="AC81" s="24"/>
      <c r="AD81" s="23"/>
      <c r="AE81" s="24"/>
      <c r="AF81" s="23"/>
    </row>
    <row r="82" spans="2:32" s="19" customFormat="1" ht="15">
      <c r="B82" s="18">
        <v>75</v>
      </c>
      <c r="C82" s="7"/>
      <c r="D82" s="7"/>
      <c r="E82" s="7"/>
      <c r="F82" s="7"/>
      <c r="G82" s="163"/>
      <c r="H82" s="4"/>
      <c r="I82" s="4"/>
      <c r="J82" s="11"/>
      <c r="K82" s="11"/>
      <c r="L82" s="10">
        <f t="shared" si="2"/>
        <v>0</v>
      </c>
      <c r="M82" s="11"/>
      <c r="N82" s="8" t="s">
        <v>167</v>
      </c>
      <c r="O82" s="11"/>
      <c r="P82" s="10">
        <f t="shared" si="3"/>
        <v>0</v>
      </c>
      <c r="Q82" s="4"/>
      <c r="AB82" s="23"/>
      <c r="AC82" s="24"/>
      <c r="AD82" s="23"/>
      <c r="AE82" s="24"/>
      <c r="AF82" s="23"/>
    </row>
    <row r="83" spans="2:32" s="19" customFormat="1" ht="15">
      <c r="B83" s="18">
        <v>76</v>
      </c>
      <c r="C83" s="7"/>
      <c r="D83" s="7"/>
      <c r="E83" s="7"/>
      <c r="F83" s="7"/>
      <c r="G83" s="163"/>
      <c r="H83" s="4"/>
      <c r="I83" s="4"/>
      <c r="J83" s="11"/>
      <c r="K83" s="11"/>
      <c r="L83" s="10">
        <f t="shared" si="2"/>
        <v>0</v>
      </c>
      <c r="M83" s="11"/>
      <c r="N83" s="8" t="s">
        <v>167</v>
      </c>
      <c r="O83" s="11"/>
      <c r="P83" s="10">
        <f t="shared" si="3"/>
        <v>0</v>
      </c>
      <c r="Q83" s="4"/>
      <c r="AB83" s="23"/>
      <c r="AC83" s="24"/>
      <c r="AD83" s="23"/>
      <c r="AE83" s="24"/>
      <c r="AF83" s="23"/>
    </row>
    <row r="84" spans="2:32" s="19" customFormat="1" ht="15">
      <c r="B84" s="18">
        <v>77</v>
      </c>
      <c r="C84" s="7"/>
      <c r="D84" s="7"/>
      <c r="E84" s="7"/>
      <c r="F84" s="7"/>
      <c r="G84" s="163"/>
      <c r="H84" s="4"/>
      <c r="I84" s="4"/>
      <c r="J84" s="11"/>
      <c r="K84" s="11"/>
      <c r="L84" s="10">
        <f t="shared" si="2"/>
        <v>0</v>
      </c>
      <c r="M84" s="11"/>
      <c r="N84" s="8" t="s">
        <v>167</v>
      </c>
      <c r="O84" s="11"/>
      <c r="P84" s="10">
        <f t="shared" si="3"/>
        <v>0</v>
      </c>
      <c r="Q84" s="4"/>
      <c r="AB84" s="23"/>
      <c r="AC84" s="24"/>
      <c r="AD84" s="23"/>
      <c r="AE84" s="24"/>
      <c r="AF84" s="23"/>
    </row>
    <row r="85" spans="2:32" s="19" customFormat="1" ht="15">
      <c r="B85" s="18">
        <v>78</v>
      </c>
      <c r="C85" s="7"/>
      <c r="D85" s="7"/>
      <c r="E85" s="7"/>
      <c r="F85" s="7"/>
      <c r="G85" s="163"/>
      <c r="H85" s="4"/>
      <c r="I85" s="4"/>
      <c r="J85" s="11"/>
      <c r="K85" s="11"/>
      <c r="L85" s="10">
        <f t="shared" si="2"/>
        <v>0</v>
      </c>
      <c r="M85" s="11"/>
      <c r="N85" s="8" t="s">
        <v>167</v>
      </c>
      <c r="O85" s="11"/>
      <c r="P85" s="10">
        <f t="shared" si="3"/>
        <v>0</v>
      </c>
      <c r="Q85" s="4"/>
      <c r="AB85" s="23"/>
      <c r="AC85" s="24"/>
      <c r="AD85" s="23"/>
      <c r="AE85" s="24"/>
      <c r="AF85" s="23"/>
    </row>
    <row r="86" spans="2:32" s="19" customFormat="1" ht="15">
      <c r="B86" s="18">
        <v>79</v>
      </c>
      <c r="C86" s="7"/>
      <c r="D86" s="7"/>
      <c r="E86" s="7"/>
      <c r="F86" s="7"/>
      <c r="G86" s="163"/>
      <c r="H86" s="4"/>
      <c r="I86" s="4"/>
      <c r="J86" s="11"/>
      <c r="K86" s="11"/>
      <c r="L86" s="10">
        <f t="shared" si="2"/>
        <v>0</v>
      </c>
      <c r="M86" s="11"/>
      <c r="N86" s="8" t="s">
        <v>167</v>
      </c>
      <c r="O86" s="11"/>
      <c r="P86" s="10">
        <f t="shared" si="3"/>
        <v>0</v>
      </c>
      <c r="Q86" s="4"/>
      <c r="AB86" s="23"/>
      <c r="AC86" s="24"/>
      <c r="AD86" s="23"/>
      <c r="AE86" s="24"/>
      <c r="AF86" s="23"/>
    </row>
    <row r="87" spans="2:32" s="19" customFormat="1" ht="15">
      <c r="B87" s="18">
        <v>80</v>
      </c>
      <c r="C87" s="7"/>
      <c r="D87" s="7"/>
      <c r="E87" s="7"/>
      <c r="F87" s="7"/>
      <c r="G87" s="163"/>
      <c r="H87" s="4"/>
      <c r="I87" s="4"/>
      <c r="J87" s="11"/>
      <c r="K87" s="11"/>
      <c r="L87" s="10">
        <f t="shared" si="2"/>
        <v>0</v>
      </c>
      <c r="M87" s="11"/>
      <c r="N87" s="8" t="s">
        <v>167</v>
      </c>
      <c r="O87" s="11"/>
      <c r="P87" s="10">
        <f t="shared" si="3"/>
        <v>0</v>
      </c>
      <c r="Q87" s="4"/>
      <c r="AB87" s="23"/>
      <c r="AC87" s="24"/>
      <c r="AD87" s="23"/>
      <c r="AE87" s="24"/>
      <c r="AF87" s="23"/>
    </row>
    <row r="88" spans="2:32" s="19" customFormat="1" ht="15">
      <c r="B88" s="18">
        <v>81</v>
      </c>
      <c r="C88" s="7"/>
      <c r="D88" s="7"/>
      <c r="E88" s="7"/>
      <c r="F88" s="7"/>
      <c r="G88" s="163"/>
      <c r="H88" s="4"/>
      <c r="I88" s="4"/>
      <c r="J88" s="11"/>
      <c r="K88" s="11"/>
      <c r="L88" s="10">
        <f t="shared" si="2"/>
        <v>0</v>
      </c>
      <c r="M88" s="11"/>
      <c r="N88" s="8" t="s">
        <v>167</v>
      </c>
      <c r="O88" s="11"/>
      <c r="P88" s="10">
        <f t="shared" si="3"/>
        <v>0</v>
      </c>
      <c r="Q88" s="4"/>
      <c r="AB88" s="23"/>
      <c r="AC88" s="24"/>
      <c r="AD88" s="23"/>
      <c r="AE88" s="24"/>
      <c r="AF88" s="23"/>
    </row>
    <row r="89" spans="2:32" s="19" customFormat="1" ht="15">
      <c r="B89" s="18">
        <v>82</v>
      </c>
      <c r="C89" s="7"/>
      <c r="D89" s="7"/>
      <c r="E89" s="7"/>
      <c r="F89" s="7"/>
      <c r="G89" s="163"/>
      <c r="H89" s="4"/>
      <c r="I89" s="4"/>
      <c r="J89" s="11"/>
      <c r="K89" s="11"/>
      <c r="L89" s="10">
        <f t="shared" si="2"/>
        <v>0</v>
      </c>
      <c r="M89" s="11"/>
      <c r="N89" s="8" t="s">
        <v>167</v>
      </c>
      <c r="O89" s="11"/>
      <c r="P89" s="10">
        <f t="shared" si="3"/>
        <v>0</v>
      </c>
      <c r="Q89" s="4"/>
      <c r="AB89" s="23"/>
      <c r="AC89" s="24"/>
      <c r="AD89" s="23"/>
      <c r="AE89" s="24"/>
      <c r="AF89" s="23"/>
    </row>
    <row r="90" spans="2:32" s="19" customFormat="1" ht="15">
      <c r="B90" s="18">
        <v>83</v>
      </c>
      <c r="C90" s="7"/>
      <c r="D90" s="7"/>
      <c r="E90" s="7"/>
      <c r="F90" s="7"/>
      <c r="G90" s="163"/>
      <c r="H90" s="4"/>
      <c r="I90" s="4"/>
      <c r="J90" s="11"/>
      <c r="K90" s="11"/>
      <c r="L90" s="10">
        <f t="shared" si="2"/>
        <v>0</v>
      </c>
      <c r="M90" s="11"/>
      <c r="N90" s="8" t="s">
        <v>167</v>
      </c>
      <c r="O90" s="11"/>
      <c r="P90" s="10">
        <f t="shared" si="3"/>
        <v>0</v>
      </c>
      <c r="Q90" s="4"/>
      <c r="AB90" s="23"/>
      <c r="AC90" s="24"/>
      <c r="AD90" s="23"/>
      <c r="AE90" s="24"/>
      <c r="AF90" s="23"/>
    </row>
    <row r="91" spans="2:32" s="19" customFormat="1" ht="15">
      <c r="B91" s="18">
        <v>84</v>
      </c>
      <c r="C91" s="7"/>
      <c r="D91" s="7"/>
      <c r="E91" s="7"/>
      <c r="F91" s="7"/>
      <c r="G91" s="163"/>
      <c r="H91" s="4"/>
      <c r="I91" s="4"/>
      <c r="J91" s="11"/>
      <c r="K91" s="11"/>
      <c r="L91" s="10">
        <f t="shared" si="2"/>
        <v>0</v>
      </c>
      <c r="M91" s="11"/>
      <c r="N91" s="8" t="s">
        <v>167</v>
      </c>
      <c r="O91" s="11"/>
      <c r="P91" s="10">
        <f t="shared" si="3"/>
        <v>0</v>
      </c>
      <c r="Q91" s="4"/>
      <c r="AB91" s="23"/>
      <c r="AC91" s="24"/>
      <c r="AD91" s="23"/>
      <c r="AE91" s="24"/>
      <c r="AF91" s="23"/>
    </row>
    <row r="92" spans="2:32" s="19" customFormat="1" ht="15">
      <c r="B92" s="18">
        <v>85</v>
      </c>
      <c r="C92" s="7"/>
      <c r="D92" s="7"/>
      <c r="E92" s="7"/>
      <c r="F92" s="7"/>
      <c r="G92" s="163"/>
      <c r="H92" s="4"/>
      <c r="I92" s="4"/>
      <c r="J92" s="11"/>
      <c r="K92" s="11"/>
      <c r="L92" s="10">
        <f t="shared" si="2"/>
        <v>0</v>
      </c>
      <c r="M92" s="11"/>
      <c r="N92" s="8" t="s">
        <v>167</v>
      </c>
      <c r="O92" s="11"/>
      <c r="P92" s="10">
        <f t="shared" si="3"/>
        <v>0</v>
      </c>
      <c r="Q92" s="4"/>
      <c r="AB92" s="23"/>
      <c r="AC92" s="24"/>
      <c r="AD92" s="23"/>
      <c r="AE92" s="24"/>
      <c r="AF92" s="23"/>
    </row>
    <row r="93" spans="2:32" s="19" customFormat="1" ht="15">
      <c r="B93" s="18">
        <v>86</v>
      </c>
      <c r="C93" s="7"/>
      <c r="D93" s="7"/>
      <c r="E93" s="7"/>
      <c r="F93" s="7"/>
      <c r="G93" s="163"/>
      <c r="H93" s="4"/>
      <c r="I93" s="4"/>
      <c r="J93" s="11"/>
      <c r="K93" s="11"/>
      <c r="L93" s="10">
        <f t="shared" si="2"/>
        <v>0</v>
      </c>
      <c r="M93" s="11"/>
      <c r="N93" s="8" t="s">
        <v>167</v>
      </c>
      <c r="O93" s="11"/>
      <c r="P93" s="10">
        <f t="shared" si="3"/>
        <v>0</v>
      </c>
      <c r="Q93" s="4"/>
      <c r="AB93" s="23"/>
      <c r="AC93" s="24"/>
      <c r="AD93" s="23"/>
      <c r="AE93" s="24"/>
      <c r="AF93" s="23"/>
    </row>
    <row r="94" spans="2:32" s="19" customFormat="1" ht="15">
      <c r="B94" s="18">
        <v>87</v>
      </c>
      <c r="C94" s="7"/>
      <c r="D94" s="7"/>
      <c r="E94" s="7"/>
      <c r="F94" s="7"/>
      <c r="G94" s="163"/>
      <c r="H94" s="4"/>
      <c r="I94" s="4"/>
      <c r="J94" s="11"/>
      <c r="K94" s="11"/>
      <c r="L94" s="10">
        <f t="shared" si="2"/>
        <v>0</v>
      </c>
      <c r="M94" s="11"/>
      <c r="N94" s="8" t="s">
        <v>167</v>
      </c>
      <c r="O94" s="11"/>
      <c r="P94" s="10">
        <f t="shared" si="3"/>
        <v>0</v>
      </c>
      <c r="Q94" s="4"/>
      <c r="AB94" s="23"/>
      <c r="AC94" s="24"/>
      <c r="AD94" s="23"/>
      <c r="AE94" s="24"/>
      <c r="AF94" s="23"/>
    </row>
    <row r="95" spans="2:32" s="19" customFormat="1" ht="15">
      <c r="B95" s="18">
        <v>88</v>
      </c>
      <c r="C95" s="7"/>
      <c r="D95" s="7"/>
      <c r="E95" s="7"/>
      <c r="F95" s="7"/>
      <c r="G95" s="163"/>
      <c r="H95" s="4"/>
      <c r="I95" s="4"/>
      <c r="J95" s="11"/>
      <c r="K95" s="11"/>
      <c r="L95" s="10">
        <f t="shared" si="2"/>
        <v>0</v>
      </c>
      <c r="M95" s="11"/>
      <c r="N95" s="8" t="s">
        <v>167</v>
      </c>
      <c r="O95" s="11"/>
      <c r="P95" s="10">
        <f t="shared" si="3"/>
        <v>0</v>
      </c>
      <c r="Q95" s="4"/>
      <c r="AB95" s="23"/>
      <c r="AC95" s="24"/>
      <c r="AD95" s="23"/>
      <c r="AE95" s="24"/>
      <c r="AF95" s="23"/>
    </row>
    <row r="96" spans="2:32" s="19" customFormat="1" ht="15">
      <c r="B96" s="18">
        <v>89</v>
      </c>
      <c r="C96" s="7"/>
      <c r="D96" s="7"/>
      <c r="E96" s="7"/>
      <c r="F96" s="7"/>
      <c r="G96" s="163"/>
      <c r="H96" s="4"/>
      <c r="I96" s="4"/>
      <c r="J96" s="11"/>
      <c r="K96" s="11"/>
      <c r="L96" s="10">
        <f t="shared" si="2"/>
        <v>0</v>
      </c>
      <c r="M96" s="11"/>
      <c r="N96" s="8" t="s">
        <v>167</v>
      </c>
      <c r="O96" s="11"/>
      <c r="P96" s="10">
        <f t="shared" si="3"/>
        <v>0</v>
      </c>
      <c r="Q96" s="4"/>
      <c r="AB96" s="23"/>
      <c r="AC96" s="24"/>
      <c r="AD96" s="23"/>
      <c r="AE96" s="24"/>
      <c r="AF96" s="23"/>
    </row>
    <row r="97" spans="2:32" s="19" customFormat="1" ht="15">
      <c r="B97" s="18">
        <v>90</v>
      </c>
      <c r="C97" s="7"/>
      <c r="D97" s="7"/>
      <c r="E97" s="7"/>
      <c r="F97" s="7"/>
      <c r="G97" s="163"/>
      <c r="H97" s="4"/>
      <c r="I97" s="4"/>
      <c r="J97" s="11"/>
      <c r="K97" s="11"/>
      <c r="L97" s="10">
        <f t="shared" si="2"/>
        <v>0</v>
      </c>
      <c r="M97" s="11"/>
      <c r="N97" s="8" t="s">
        <v>167</v>
      </c>
      <c r="O97" s="11"/>
      <c r="P97" s="10">
        <f t="shared" si="3"/>
        <v>0</v>
      </c>
      <c r="Q97" s="4"/>
      <c r="AB97" s="23"/>
      <c r="AC97" s="24"/>
      <c r="AD97" s="23"/>
      <c r="AE97" s="24"/>
      <c r="AF97" s="23"/>
    </row>
    <row r="98" spans="2:32" s="19" customFormat="1" ht="15">
      <c r="B98" s="18">
        <v>91</v>
      </c>
      <c r="C98" s="7"/>
      <c r="D98" s="7"/>
      <c r="E98" s="7"/>
      <c r="F98" s="7"/>
      <c r="G98" s="163"/>
      <c r="H98" s="4"/>
      <c r="I98" s="4"/>
      <c r="J98" s="11"/>
      <c r="K98" s="11"/>
      <c r="L98" s="10">
        <f t="shared" si="2"/>
        <v>0</v>
      </c>
      <c r="M98" s="11"/>
      <c r="N98" s="8" t="s">
        <v>167</v>
      </c>
      <c r="O98" s="11"/>
      <c r="P98" s="10">
        <f t="shared" si="3"/>
        <v>0</v>
      </c>
      <c r="Q98" s="4"/>
      <c r="AB98" s="23"/>
      <c r="AC98" s="24"/>
      <c r="AD98" s="23"/>
      <c r="AE98" s="24"/>
      <c r="AF98" s="23"/>
    </row>
    <row r="99" spans="2:32" s="19" customFormat="1" ht="15">
      <c r="B99" s="18">
        <v>92</v>
      </c>
      <c r="C99" s="7"/>
      <c r="D99" s="7"/>
      <c r="E99" s="7"/>
      <c r="F99" s="7"/>
      <c r="G99" s="163"/>
      <c r="H99" s="4"/>
      <c r="I99" s="4"/>
      <c r="J99" s="11"/>
      <c r="K99" s="11"/>
      <c r="L99" s="10">
        <f t="shared" si="2"/>
        <v>0</v>
      </c>
      <c r="M99" s="11"/>
      <c r="N99" s="8" t="s">
        <v>167</v>
      </c>
      <c r="O99" s="11"/>
      <c r="P99" s="10">
        <f t="shared" si="3"/>
        <v>0</v>
      </c>
      <c r="Q99" s="4"/>
      <c r="AB99" s="23"/>
      <c r="AC99" s="24"/>
      <c r="AD99" s="23"/>
      <c r="AE99" s="24"/>
      <c r="AF99" s="23"/>
    </row>
    <row r="100" spans="2:32" s="19" customFormat="1" ht="15">
      <c r="B100" s="18">
        <v>93</v>
      </c>
      <c r="C100" s="7"/>
      <c r="D100" s="7"/>
      <c r="E100" s="7"/>
      <c r="F100" s="7"/>
      <c r="G100" s="163"/>
      <c r="H100" s="4"/>
      <c r="I100" s="4"/>
      <c r="J100" s="11"/>
      <c r="K100" s="11"/>
      <c r="L100" s="10">
        <f t="shared" si="2"/>
        <v>0</v>
      </c>
      <c r="M100" s="11"/>
      <c r="N100" s="8" t="s">
        <v>167</v>
      </c>
      <c r="O100" s="11"/>
      <c r="P100" s="10">
        <f t="shared" si="3"/>
        <v>0</v>
      </c>
      <c r="Q100" s="4"/>
      <c r="AB100" s="23"/>
      <c r="AC100" s="24"/>
      <c r="AD100" s="23"/>
      <c r="AE100" s="24"/>
      <c r="AF100" s="23"/>
    </row>
    <row r="101" spans="2:32" s="19" customFormat="1" ht="15">
      <c r="B101" s="18">
        <v>94</v>
      </c>
      <c r="C101" s="7"/>
      <c r="D101" s="7"/>
      <c r="E101" s="7"/>
      <c r="F101" s="7"/>
      <c r="G101" s="163"/>
      <c r="H101" s="4"/>
      <c r="I101" s="4"/>
      <c r="J101" s="11"/>
      <c r="K101" s="11"/>
      <c r="L101" s="10">
        <f t="shared" si="2"/>
        <v>0</v>
      </c>
      <c r="M101" s="11"/>
      <c r="N101" s="8" t="s">
        <v>167</v>
      </c>
      <c r="O101" s="11"/>
      <c r="P101" s="10">
        <f t="shared" si="3"/>
        <v>0</v>
      </c>
      <c r="Q101" s="4"/>
      <c r="AB101" s="23"/>
      <c r="AC101" s="24"/>
      <c r="AD101" s="23"/>
      <c r="AE101" s="24"/>
      <c r="AF101" s="23"/>
    </row>
    <row r="102" spans="2:32" s="19" customFormat="1" ht="15">
      <c r="B102" s="18">
        <v>95</v>
      </c>
      <c r="C102" s="7"/>
      <c r="D102" s="7"/>
      <c r="E102" s="7"/>
      <c r="F102" s="7"/>
      <c r="G102" s="163"/>
      <c r="H102" s="4"/>
      <c r="I102" s="4"/>
      <c r="J102" s="11"/>
      <c r="K102" s="11"/>
      <c r="L102" s="10">
        <f t="shared" si="2"/>
        <v>0</v>
      </c>
      <c r="M102" s="11"/>
      <c r="N102" s="8" t="s">
        <v>167</v>
      </c>
      <c r="O102" s="11"/>
      <c r="P102" s="10">
        <f t="shared" si="3"/>
        <v>0</v>
      </c>
      <c r="Q102" s="4"/>
      <c r="AB102" s="23"/>
      <c r="AC102" s="24"/>
      <c r="AD102" s="23"/>
      <c r="AE102" s="24"/>
      <c r="AF102" s="23"/>
    </row>
    <row r="103" spans="2:32" s="19" customFormat="1" ht="15">
      <c r="B103" s="18">
        <v>96</v>
      </c>
      <c r="C103" s="7"/>
      <c r="D103" s="7"/>
      <c r="E103" s="7"/>
      <c r="F103" s="7"/>
      <c r="G103" s="163"/>
      <c r="H103" s="4"/>
      <c r="I103" s="4"/>
      <c r="J103" s="11"/>
      <c r="K103" s="11"/>
      <c r="L103" s="10">
        <f t="shared" si="2"/>
        <v>0</v>
      </c>
      <c r="M103" s="11"/>
      <c r="N103" s="8" t="s">
        <v>167</v>
      </c>
      <c r="O103" s="11"/>
      <c r="P103" s="10">
        <f t="shared" si="3"/>
        <v>0</v>
      </c>
      <c r="Q103" s="4"/>
      <c r="AB103" s="23"/>
      <c r="AC103" s="24"/>
      <c r="AD103" s="23"/>
      <c r="AE103" s="24"/>
      <c r="AF103" s="23"/>
    </row>
    <row r="104" spans="2:32" s="19" customFormat="1" ht="15">
      <c r="B104" s="18">
        <v>97</v>
      </c>
      <c r="C104" s="7"/>
      <c r="D104" s="7"/>
      <c r="E104" s="7"/>
      <c r="F104" s="7"/>
      <c r="G104" s="163"/>
      <c r="H104" s="4"/>
      <c r="I104" s="4"/>
      <c r="J104" s="11"/>
      <c r="K104" s="11"/>
      <c r="L104" s="10">
        <f t="shared" si="2"/>
        <v>0</v>
      </c>
      <c r="M104" s="11"/>
      <c r="N104" s="8" t="s">
        <v>167</v>
      </c>
      <c r="O104" s="11"/>
      <c r="P104" s="10">
        <f t="shared" si="3"/>
        <v>0</v>
      </c>
      <c r="Q104" s="4"/>
      <c r="AB104" s="23"/>
      <c r="AC104" s="24"/>
      <c r="AD104" s="23"/>
      <c r="AE104" s="24"/>
      <c r="AF104" s="23"/>
    </row>
    <row r="105" spans="2:32" s="19" customFormat="1" ht="15">
      <c r="B105" s="18">
        <v>98</v>
      </c>
      <c r="C105" s="7"/>
      <c r="D105" s="7"/>
      <c r="E105" s="7"/>
      <c r="F105" s="7"/>
      <c r="G105" s="163"/>
      <c r="H105" s="4"/>
      <c r="I105" s="4"/>
      <c r="J105" s="11"/>
      <c r="K105" s="11"/>
      <c r="L105" s="10">
        <f t="shared" si="2"/>
        <v>0</v>
      </c>
      <c r="M105" s="11"/>
      <c r="N105" s="8" t="s">
        <v>167</v>
      </c>
      <c r="O105" s="11"/>
      <c r="P105" s="10">
        <f t="shared" si="3"/>
        <v>0</v>
      </c>
      <c r="Q105" s="4"/>
      <c r="AB105" s="23"/>
      <c r="AC105" s="24"/>
      <c r="AD105" s="23"/>
      <c r="AE105" s="24"/>
      <c r="AF105" s="23"/>
    </row>
    <row r="106" spans="2:32" s="19" customFormat="1" ht="15">
      <c r="B106" s="18">
        <v>99</v>
      </c>
      <c r="C106" s="7"/>
      <c r="D106" s="7"/>
      <c r="E106" s="7"/>
      <c r="F106" s="7"/>
      <c r="G106" s="163"/>
      <c r="H106" s="4"/>
      <c r="I106" s="4"/>
      <c r="J106" s="11"/>
      <c r="K106" s="11"/>
      <c r="L106" s="10">
        <f t="shared" si="2"/>
        <v>0</v>
      </c>
      <c r="M106" s="11"/>
      <c r="N106" s="8" t="s">
        <v>167</v>
      </c>
      <c r="O106" s="11"/>
      <c r="P106" s="10">
        <f t="shared" si="3"/>
        <v>0</v>
      </c>
      <c r="Q106" s="4"/>
      <c r="AB106" s="23"/>
      <c r="AC106" s="24"/>
      <c r="AD106" s="23"/>
      <c r="AE106" s="24"/>
      <c r="AF106" s="23"/>
    </row>
    <row r="107" spans="2:32" s="19" customFormat="1" ht="15">
      <c r="B107" s="18">
        <v>100</v>
      </c>
      <c r="C107" s="7"/>
      <c r="D107" s="7"/>
      <c r="E107" s="7"/>
      <c r="F107" s="7"/>
      <c r="G107" s="163"/>
      <c r="H107" s="4"/>
      <c r="I107" s="4"/>
      <c r="J107" s="11"/>
      <c r="K107" s="11"/>
      <c r="L107" s="10">
        <f t="shared" si="2"/>
        <v>0</v>
      </c>
      <c r="M107" s="11"/>
      <c r="N107" s="8" t="s">
        <v>167</v>
      </c>
      <c r="O107" s="11"/>
      <c r="P107" s="10">
        <f t="shared" si="3"/>
        <v>0</v>
      </c>
      <c r="Q107" s="4"/>
      <c r="AB107" s="23"/>
      <c r="AC107" s="24"/>
      <c r="AD107" s="23"/>
      <c r="AE107" s="24"/>
      <c r="AF107" s="23"/>
    </row>
    <row r="108" spans="2:32" s="19" customFormat="1" ht="15">
      <c r="B108" s="18">
        <v>101</v>
      </c>
      <c r="C108" s="7"/>
      <c r="D108" s="7"/>
      <c r="E108" s="7"/>
      <c r="F108" s="7"/>
      <c r="G108" s="163"/>
      <c r="H108" s="4"/>
      <c r="I108" s="4"/>
      <c r="J108" s="11"/>
      <c r="K108" s="11"/>
      <c r="L108" s="10">
        <f t="shared" si="2"/>
        <v>0</v>
      </c>
      <c r="M108" s="11"/>
      <c r="N108" s="8" t="s">
        <v>167</v>
      </c>
      <c r="O108" s="11"/>
      <c r="P108" s="10">
        <f t="shared" si="3"/>
        <v>0</v>
      </c>
      <c r="Q108" s="4"/>
      <c r="AB108" s="23"/>
      <c r="AC108" s="24"/>
      <c r="AD108" s="23"/>
      <c r="AE108" s="24"/>
      <c r="AF108" s="23"/>
    </row>
    <row r="109" spans="2:32" s="19" customFormat="1" ht="15">
      <c r="B109" s="18">
        <v>102</v>
      </c>
      <c r="C109" s="7"/>
      <c r="D109" s="7"/>
      <c r="E109" s="7"/>
      <c r="F109" s="7"/>
      <c r="G109" s="163"/>
      <c r="H109" s="4"/>
      <c r="I109" s="4"/>
      <c r="J109" s="11"/>
      <c r="K109" s="11"/>
      <c r="L109" s="10">
        <f t="shared" si="2"/>
        <v>0</v>
      </c>
      <c r="M109" s="11"/>
      <c r="N109" s="8" t="s">
        <v>167</v>
      </c>
      <c r="O109" s="11"/>
      <c r="P109" s="10">
        <f t="shared" si="3"/>
        <v>0</v>
      </c>
      <c r="Q109" s="4"/>
      <c r="AB109" s="23"/>
      <c r="AC109" s="24"/>
      <c r="AD109" s="23"/>
      <c r="AE109" s="24"/>
      <c r="AF109" s="23"/>
    </row>
    <row r="110" spans="2:32" s="19" customFormat="1" ht="15">
      <c r="B110" s="18">
        <v>103</v>
      </c>
      <c r="C110" s="7"/>
      <c r="D110" s="7"/>
      <c r="E110" s="7"/>
      <c r="F110" s="7"/>
      <c r="G110" s="163"/>
      <c r="H110" s="4"/>
      <c r="I110" s="4"/>
      <c r="J110" s="11"/>
      <c r="K110" s="11"/>
      <c r="L110" s="10">
        <f t="shared" si="2"/>
        <v>0</v>
      </c>
      <c r="M110" s="11"/>
      <c r="N110" s="8" t="s">
        <v>167</v>
      </c>
      <c r="O110" s="11"/>
      <c r="P110" s="10">
        <f t="shared" si="3"/>
        <v>0</v>
      </c>
      <c r="Q110" s="4"/>
      <c r="AB110" s="23"/>
      <c r="AC110" s="24"/>
      <c r="AD110" s="23"/>
      <c r="AE110" s="24"/>
      <c r="AF110" s="23"/>
    </row>
    <row r="111" spans="2:32" s="19" customFormat="1" ht="15">
      <c r="B111" s="18">
        <v>104</v>
      </c>
      <c r="C111" s="7"/>
      <c r="D111" s="7"/>
      <c r="E111" s="7"/>
      <c r="F111" s="7"/>
      <c r="G111" s="163"/>
      <c r="H111" s="4"/>
      <c r="I111" s="4"/>
      <c r="J111" s="11"/>
      <c r="K111" s="11"/>
      <c r="L111" s="10">
        <f t="shared" si="2"/>
        <v>0</v>
      </c>
      <c r="M111" s="11"/>
      <c r="N111" s="8" t="s">
        <v>167</v>
      </c>
      <c r="O111" s="11"/>
      <c r="P111" s="10">
        <f t="shared" si="3"/>
        <v>0</v>
      </c>
      <c r="Q111" s="4"/>
      <c r="AB111" s="23"/>
      <c r="AC111" s="24"/>
      <c r="AD111" s="23"/>
      <c r="AE111" s="24"/>
      <c r="AF111" s="23"/>
    </row>
    <row r="112" spans="2:32" s="19" customFormat="1" ht="15">
      <c r="B112" s="18">
        <v>105</v>
      </c>
      <c r="C112" s="7"/>
      <c r="D112" s="7"/>
      <c r="E112" s="7"/>
      <c r="F112" s="7"/>
      <c r="G112" s="163"/>
      <c r="H112" s="4"/>
      <c r="I112" s="4"/>
      <c r="J112" s="11"/>
      <c r="K112" s="11"/>
      <c r="L112" s="10">
        <f t="shared" si="2"/>
        <v>0</v>
      </c>
      <c r="M112" s="11"/>
      <c r="N112" s="8" t="s">
        <v>167</v>
      </c>
      <c r="O112" s="11"/>
      <c r="P112" s="10">
        <f t="shared" si="3"/>
        <v>0</v>
      </c>
      <c r="Q112" s="4"/>
      <c r="AB112" s="23"/>
      <c r="AC112" s="24"/>
      <c r="AD112" s="23"/>
      <c r="AE112" s="24"/>
      <c r="AF112" s="23"/>
    </row>
    <row r="113" spans="2:32" s="19" customFormat="1" ht="15">
      <c r="B113" s="18">
        <v>106</v>
      </c>
      <c r="C113" s="7"/>
      <c r="D113" s="7"/>
      <c r="E113" s="7"/>
      <c r="F113" s="7"/>
      <c r="G113" s="163"/>
      <c r="H113" s="4"/>
      <c r="I113" s="4"/>
      <c r="J113" s="11"/>
      <c r="K113" s="11"/>
      <c r="L113" s="10">
        <f t="shared" si="2"/>
        <v>0</v>
      </c>
      <c r="M113" s="11"/>
      <c r="N113" s="8" t="s">
        <v>167</v>
      </c>
      <c r="O113" s="11"/>
      <c r="P113" s="10">
        <f t="shared" si="3"/>
        <v>0</v>
      </c>
      <c r="Q113" s="4"/>
      <c r="AB113" s="23"/>
      <c r="AC113" s="24"/>
      <c r="AD113" s="23"/>
      <c r="AE113" s="24"/>
      <c r="AF113" s="23"/>
    </row>
    <row r="114" spans="2:32" s="19" customFormat="1" ht="15">
      <c r="B114" s="18">
        <v>107</v>
      </c>
      <c r="C114" s="7"/>
      <c r="D114" s="7"/>
      <c r="E114" s="7"/>
      <c r="F114" s="7"/>
      <c r="G114" s="163"/>
      <c r="H114" s="4"/>
      <c r="I114" s="4"/>
      <c r="J114" s="11"/>
      <c r="K114" s="11"/>
      <c r="L114" s="10">
        <f t="shared" si="2"/>
        <v>0</v>
      </c>
      <c r="M114" s="11"/>
      <c r="N114" s="8" t="s">
        <v>167</v>
      </c>
      <c r="O114" s="11"/>
      <c r="P114" s="10">
        <f t="shared" si="3"/>
        <v>0</v>
      </c>
      <c r="Q114" s="4"/>
      <c r="AB114" s="23"/>
      <c r="AC114" s="24"/>
      <c r="AD114" s="23"/>
      <c r="AE114" s="24"/>
      <c r="AF114" s="23"/>
    </row>
    <row r="115" spans="2:32" s="19" customFormat="1" ht="15">
      <c r="B115" s="18">
        <v>108</v>
      </c>
      <c r="C115" s="7"/>
      <c r="D115" s="7"/>
      <c r="E115" s="7"/>
      <c r="F115" s="7"/>
      <c r="G115" s="163"/>
      <c r="H115" s="4"/>
      <c r="I115" s="4"/>
      <c r="J115" s="11"/>
      <c r="K115" s="11"/>
      <c r="L115" s="10">
        <f t="shared" si="2"/>
        <v>0</v>
      </c>
      <c r="M115" s="11"/>
      <c r="N115" s="8" t="s">
        <v>167</v>
      </c>
      <c r="O115" s="11"/>
      <c r="P115" s="10">
        <f t="shared" si="3"/>
        <v>0</v>
      </c>
      <c r="Q115" s="4"/>
      <c r="AB115" s="23"/>
      <c r="AC115" s="24"/>
      <c r="AD115" s="23"/>
      <c r="AE115" s="24"/>
      <c r="AF115" s="23"/>
    </row>
    <row r="116" spans="2:32" s="19" customFormat="1" ht="15">
      <c r="B116" s="18">
        <v>109</v>
      </c>
      <c r="C116" s="7"/>
      <c r="D116" s="7"/>
      <c r="E116" s="7"/>
      <c r="F116" s="7"/>
      <c r="G116" s="163"/>
      <c r="H116" s="4"/>
      <c r="I116" s="4"/>
      <c r="J116" s="11"/>
      <c r="K116" s="11"/>
      <c r="L116" s="10">
        <f t="shared" si="2"/>
        <v>0</v>
      </c>
      <c r="M116" s="11"/>
      <c r="N116" s="8" t="s">
        <v>167</v>
      </c>
      <c r="O116" s="11"/>
      <c r="P116" s="10">
        <f t="shared" si="3"/>
        <v>0</v>
      </c>
      <c r="Q116" s="4"/>
      <c r="AB116" s="23"/>
      <c r="AC116" s="24"/>
      <c r="AD116" s="23"/>
      <c r="AE116" s="24"/>
      <c r="AF116" s="23"/>
    </row>
    <row r="117" spans="2:32" s="19" customFormat="1" ht="15">
      <c r="B117" s="18">
        <v>110</v>
      </c>
      <c r="C117" s="7"/>
      <c r="D117" s="7"/>
      <c r="E117" s="7"/>
      <c r="F117" s="7"/>
      <c r="G117" s="163"/>
      <c r="H117" s="4"/>
      <c r="I117" s="4"/>
      <c r="J117" s="11"/>
      <c r="K117" s="11"/>
      <c r="L117" s="10">
        <f t="shared" si="2"/>
        <v>0</v>
      </c>
      <c r="M117" s="11"/>
      <c r="N117" s="8" t="s">
        <v>167</v>
      </c>
      <c r="O117" s="11"/>
      <c r="P117" s="10">
        <f t="shared" si="3"/>
        <v>0</v>
      </c>
      <c r="Q117" s="4"/>
      <c r="AB117" s="23"/>
      <c r="AC117" s="24"/>
      <c r="AD117" s="23"/>
      <c r="AE117" s="24"/>
      <c r="AF117" s="23"/>
    </row>
    <row r="118" spans="2:32" s="19" customFormat="1" ht="15">
      <c r="B118" s="18">
        <v>111</v>
      </c>
      <c r="C118" s="7"/>
      <c r="D118" s="7"/>
      <c r="E118" s="7"/>
      <c r="F118" s="7"/>
      <c r="G118" s="163"/>
      <c r="H118" s="4"/>
      <c r="I118" s="4"/>
      <c r="J118" s="11"/>
      <c r="K118" s="11"/>
      <c r="L118" s="10">
        <f t="shared" si="2"/>
        <v>0</v>
      </c>
      <c r="M118" s="11"/>
      <c r="N118" s="8" t="s">
        <v>167</v>
      </c>
      <c r="O118" s="11"/>
      <c r="P118" s="10">
        <f t="shared" si="3"/>
        <v>0</v>
      </c>
      <c r="Q118" s="4"/>
      <c r="AB118" s="23"/>
      <c r="AC118" s="24"/>
      <c r="AD118" s="23"/>
      <c r="AE118" s="24"/>
      <c r="AF118" s="23"/>
    </row>
    <row r="119" spans="2:32" s="19" customFormat="1" ht="15">
      <c r="B119" s="18">
        <v>112</v>
      </c>
      <c r="C119" s="7"/>
      <c r="D119" s="7"/>
      <c r="E119" s="7"/>
      <c r="F119" s="7"/>
      <c r="G119" s="163"/>
      <c r="H119" s="4"/>
      <c r="I119" s="4"/>
      <c r="J119" s="11"/>
      <c r="K119" s="11"/>
      <c r="L119" s="10">
        <f t="shared" si="2"/>
        <v>0</v>
      </c>
      <c r="M119" s="11"/>
      <c r="N119" s="8" t="s">
        <v>167</v>
      </c>
      <c r="O119" s="11"/>
      <c r="P119" s="10">
        <f t="shared" si="3"/>
        <v>0</v>
      </c>
      <c r="Q119" s="4"/>
      <c r="AB119" s="23"/>
      <c r="AC119" s="24"/>
      <c r="AD119" s="23"/>
      <c r="AE119" s="24"/>
      <c r="AF119" s="23"/>
    </row>
    <row r="120" spans="2:32" s="19" customFormat="1" ht="15">
      <c r="B120" s="18">
        <v>113</v>
      </c>
      <c r="C120" s="7"/>
      <c r="D120" s="7"/>
      <c r="E120" s="7"/>
      <c r="F120" s="7"/>
      <c r="G120" s="163"/>
      <c r="H120" s="4"/>
      <c r="I120" s="4"/>
      <c r="J120" s="11"/>
      <c r="K120" s="11"/>
      <c r="L120" s="10">
        <f t="shared" si="2"/>
        <v>0</v>
      </c>
      <c r="M120" s="11"/>
      <c r="N120" s="8" t="s">
        <v>167</v>
      </c>
      <c r="O120" s="11"/>
      <c r="P120" s="10">
        <f t="shared" si="3"/>
        <v>0</v>
      </c>
      <c r="Q120" s="4"/>
      <c r="AB120" s="23"/>
      <c r="AC120" s="24"/>
      <c r="AD120" s="23"/>
      <c r="AE120" s="24"/>
      <c r="AF120" s="23"/>
    </row>
    <row r="121" spans="2:32" s="19" customFormat="1" ht="15">
      <c r="B121" s="18">
        <v>114</v>
      </c>
      <c r="C121" s="7"/>
      <c r="D121" s="7"/>
      <c r="E121" s="7"/>
      <c r="F121" s="7"/>
      <c r="G121" s="163"/>
      <c r="H121" s="4"/>
      <c r="I121" s="4"/>
      <c r="J121" s="11"/>
      <c r="K121" s="11"/>
      <c r="L121" s="10">
        <f t="shared" si="2"/>
        <v>0</v>
      </c>
      <c r="M121" s="11"/>
      <c r="N121" s="8" t="s">
        <v>167</v>
      </c>
      <c r="O121" s="11"/>
      <c r="P121" s="10">
        <f t="shared" si="3"/>
        <v>0</v>
      </c>
      <c r="Q121" s="4"/>
      <c r="AB121" s="23"/>
      <c r="AC121" s="24"/>
      <c r="AD121" s="23"/>
      <c r="AE121" s="24"/>
      <c r="AF121" s="23"/>
    </row>
    <row r="122" spans="2:32" s="19" customFormat="1" ht="15">
      <c r="B122" s="18">
        <v>115</v>
      </c>
      <c r="C122" s="7"/>
      <c r="D122" s="7"/>
      <c r="E122" s="7"/>
      <c r="F122" s="7"/>
      <c r="G122" s="163"/>
      <c r="H122" s="4"/>
      <c r="I122" s="4"/>
      <c r="J122" s="11"/>
      <c r="K122" s="11"/>
      <c r="L122" s="10">
        <f t="shared" si="2"/>
        <v>0</v>
      </c>
      <c r="M122" s="11"/>
      <c r="N122" s="8" t="s">
        <v>167</v>
      </c>
      <c r="O122" s="11"/>
      <c r="P122" s="10">
        <f t="shared" si="3"/>
        <v>0</v>
      </c>
      <c r="Q122" s="4"/>
      <c r="AB122" s="23"/>
      <c r="AC122" s="24"/>
      <c r="AD122" s="23"/>
      <c r="AE122" s="24"/>
      <c r="AF122" s="23"/>
    </row>
    <row r="123" spans="2:32" s="19" customFormat="1" ht="15">
      <c r="B123" s="18">
        <v>116</v>
      </c>
      <c r="C123" s="7"/>
      <c r="D123" s="7"/>
      <c r="E123" s="7"/>
      <c r="F123" s="7"/>
      <c r="G123" s="163"/>
      <c r="H123" s="4"/>
      <c r="I123" s="4"/>
      <c r="J123" s="11"/>
      <c r="K123" s="11"/>
      <c r="L123" s="10">
        <f t="shared" si="2"/>
        <v>0</v>
      </c>
      <c r="M123" s="11"/>
      <c r="N123" s="8" t="s">
        <v>167</v>
      </c>
      <c r="O123" s="11"/>
      <c r="P123" s="10">
        <f t="shared" si="3"/>
        <v>0</v>
      </c>
      <c r="Q123" s="4"/>
      <c r="AB123" s="23"/>
      <c r="AC123" s="24"/>
      <c r="AD123" s="23"/>
      <c r="AE123" s="24"/>
      <c r="AF123" s="23"/>
    </row>
    <row r="124" spans="2:32" s="19" customFormat="1" ht="15">
      <c r="B124" s="18">
        <v>117</v>
      </c>
      <c r="C124" s="7"/>
      <c r="D124" s="7"/>
      <c r="E124" s="7"/>
      <c r="F124" s="7"/>
      <c r="G124" s="163"/>
      <c r="H124" s="4"/>
      <c r="I124" s="4"/>
      <c r="J124" s="11"/>
      <c r="K124" s="11"/>
      <c r="L124" s="10">
        <f t="shared" si="2"/>
        <v>0</v>
      </c>
      <c r="M124" s="11"/>
      <c r="N124" s="8" t="s">
        <v>167</v>
      </c>
      <c r="O124" s="11"/>
      <c r="P124" s="10">
        <f t="shared" si="3"/>
        <v>0</v>
      </c>
      <c r="Q124" s="4"/>
      <c r="AB124" s="23"/>
      <c r="AC124" s="24"/>
      <c r="AD124" s="23"/>
      <c r="AE124" s="24"/>
      <c r="AF124" s="23"/>
    </row>
    <row r="125" spans="2:32" s="19" customFormat="1" ht="15">
      <c r="B125" s="18">
        <v>118</v>
      </c>
      <c r="C125" s="7"/>
      <c r="D125" s="7"/>
      <c r="E125" s="7"/>
      <c r="F125" s="7"/>
      <c r="G125" s="163"/>
      <c r="H125" s="4"/>
      <c r="I125" s="4"/>
      <c r="J125" s="11"/>
      <c r="K125" s="11"/>
      <c r="L125" s="10">
        <f t="shared" si="2"/>
        <v>0</v>
      </c>
      <c r="M125" s="11"/>
      <c r="N125" s="8" t="s">
        <v>167</v>
      </c>
      <c r="O125" s="11"/>
      <c r="P125" s="10">
        <f t="shared" si="3"/>
        <v>0</v>
      </c>
      <c r="Q125" s="4"/>
      <c r="AB125" s="23"/>
      <c r="AC125" s="24"/>
      <c r="AD125" s="23"/>
      <c r="AE125" s="24"/>
      <c r="AF125" s="23"/>
    </row>
    <row r="126" spans="2:32" s="19" customFormat="1" ht="15">
      <c r="B126" s="18">
        <v>119</v>
      </c>
      <c r="C126" s="7"/>
      <c r="D126" s="7"/>
      <c r="E126" s="7"/>
      <c r="F126" s="7"/>
      <c r="G126" s="163"/>
      <c r="H126" s="4"/>
      <c r="I126" s="4"/>
      <c r="J126" s="11"/>
      <c r="K126" s="11"/>
      <c r="L126" s="10">
        <f t="shared" si="2"/>
        <v>0</v>
      </c>
      <c r="M126" s="11"/>
      <c r="N126" s="8" t="s">
        <v>167</v>
      </c>
      <c r="O126" s="11"/>
      <c r="P126" s="10">
        <f t="shared" si="3"/>
        <v>0</v>
      </c>
      <c r="Q126" s="4"/>
      <c r="AB126" s="23"/>
      <c r="AC126" s="24"/>
      <c r="AD126" s="23"/>
      <c r="AE126" s="24"/>
      <c r="AF126" s="23"/>
    </row>
    <row r="127" spans="2:32" s="19" customFormat="1" ht="15">
      <c r="B127" s="18">
        <v>120</v>
      </c>
      <c r="C127" s="7"/>
      <c r="D127" s="7"/>
      <c r="E127" s="7"/>
      <c r="F127" s="7"/>
      <c r="G127" s="163"/>
      <c r="H127" s="4"/>
      <c r="I127" s="4"/>
      <c r="J127" s="11"/>
      <c r="K127" s="11"/>
      <c r="L127" s="10">
        <f t="shared" si="2"/>
        <v>0</v>
      </c>
      <c r="M127" s="11"/>
      <c r="N127" s="8" t="s">
        <v>167</v>
      </c>
      <c r="O127" s="11"/>
      <c r="P127" s="10">
        <f t="shared" si="3"/>
        <v>0</v>
      </c>
      <c r="Q127" s="4"/>
      <c r="AB127" s="23"/>
      <c r="AC127" s="24"/>
      <c r="AD127" s="23"/>
      <c r="AE127" s="24"/>
      <c r="AF127" s="23"/>
    </row>
    <row r="128" spans="2:32" s="19" customFormat="1" ht="15">
      <c r="B128" s="18">
        <v>121</v>
      </c>
      <c r="C128" s="7"/>
      <c r="D128" s="7"/>
      <c r="E128" s="7"/>
      <c r="F128" s="7"/>
      <c r="G128" s="163"/>
      <c r="H128" s="4"/>
      <c r="I128" s="4"/>
      <c r="J128" s="11"/>
      <c r="K128" s="11"/>
      <c r="L128" s="10">
        <f t="shared" si="2"/>
        <v>0</v>
      </c>
      <c r="M128" s="11"/>
      <c r="N128" s="8" t="s">
        <v>167</v>
      </c>
      <c r="O128" s="11"/>
      <c r="P128" s="10">
        <f t="shared" si="3"/>
        <v>0</v>
      </c>
      <c r="Q128" s="4"/>
      <c r="AB128" s="23"/>
      <c r="AC128" s="24"/>
      <c r="AD128" s="23"/>
      <c r="AE128" s="24"/>
      <c r="AF128" s="23"/>
    </row>
    <row r="129" spans="2:32" s="19" customFormat="1" ht="15">
      <c r="B129" s="18">
        <v>122</v>
      </c>
      <c r="C129" s="7"/>
      <c r="D129" s="7"/>
      <c r="E129" s="7"/>
      <c r="F129" s="7"/>
      <c r="G129" s="163"/>
      <c r="H129" s="4"/>
      <c r="I129" s="4"/>
      <c r="J129" s="11"/>
      <c r="K129" s="11"/>
      <c r="L129" s="10">
        <f t="shared" si="2"/>
        <v>0</v>
      </c>
      <c r="M129" s="11"/>
      <c r="N129" s="8" t="s">
        <v>167</v>
      </c>
      <c r="O129" s="11"/>
      <c r="P129" s="10">
        <f t="shared" si="3"/>
        <v>0</v>
      </c>
      <c r="Q129" s="4"/>
      <c r="AB129" s="23"/>
      <c r="AC129" s="24"/>
      <c r="AD129" s="23"/>
      <c r="AE129" s="24"/>
      <c r="AF129" s="23"/>
    </row>
    <row r="130" spans="2:32" s="19" customFormat="1" ht="15">
      <c r="B130" s="18">
        <v>123</v>
      </c>
      <c r="C130" s="7"/>
      <c r="D130" s="7"/>
      <c r="E130" s="7"/>
      <c r="F130" s="7"/>
      <c r="G130" s="163"/>
      <c r="H130" s="4"/>
      <c r="I130" s="4"/>
      <c r="J130" s="11"/>
      <c r="K130" s="11"/>
      <c r="L130" s="10">
        <f t="shared" si="2"/>
        <v>0</v>
      </c>
      <c r="M130" s="11"/>
      <c r="N130" s="8" t="s">
        <v>167</v>
      </c>
      <c r="O130" s="11"/>
      <c r="P130" s="10">
        <f t="shared" si="3"/>
        <v>0</v>
      </c>
      <c r="Q130" s="4"/>
      <c r="AB130" s="23"/>
      <c r="AC130" s="24"/>
      <c r="AD130" s="23"/>
      <c r="AE130" s="24"/>
      <c r="AF130" s="23"/>
    </row>
    <row r="131" spans="2:32" s="19" customFormat="1" ht="15">
      <c r="B131" s="18">
        <v>124</v>
      </c>
      <c r="C131" s="7"/>
      <c r="D131" s="7"/>
      <c r="E131" s="7"/>
      <c r="F131" s="7"/>
      <c r="G131" s="163"/>
      <c r="H131" s="4"/>
      <c r="I131" s="4"/>
      <c r="J131" s="11"/>
      <c r="K131" s="11"/>
      <c r="L131" s="10">
        <f t="shared" si="2"/>
        <v>0</v>
      </c>
      <c r="M131" s="11"/>
      <c r="N131" s="8" t="s">
        <v>167</v>
      </c>
      <c r="O131" s="11"/>
      <c r="P131" s="10">
        <f t="shared" si="3"/>
        <v>0</v>
      </c>
      <c r="Q131" s="4"/>
      <c r="AB131" s="23"/>
      <c r="AC131" s="24"/>
      <c r="AD131" s="23"/>
      <c r="AE131" s="24"/>
      <c r="AF131" s="23"/>
    </row>
    <row r="132" spans="2:32" s="19" customFormat="1" ht="15">
      <c r="B132" s="18">
        <v>125</v>
      </c>
      <c r="C132" s="7"/>
      <c r="D132" s="7"/>
      <c r="E132" s="7"/>
      <c r="F132" s="7"/>
      <c r="G132" s="163"/>
      <c r="H132" s="4"/>
      <c r="I132" s="4"/>
      <c r="J132" s="11"/>
      <c r="K132" s="11"/>
      <c r="L132" s="10">
        <f t="shared" si="2"/>
        <v>0</v>
      </c>
      <c r="M132" s="11"/>
      <c r="N132" s="8" t="s">
        <v>167</v>
      </c>
      <c r="O132" s="11"/>
      <c r="P132" s="10">
        <f t="shared" si="3"/>
        <v>0</v>
      </c>
      <c r="Q132" s="4"/>
      <c r="AB132" s="23"/>
      <c r="AC132" s="24"/>
      <c r="AD132" s="23"/>
      <c r="AE132" s="24"/>
      <c r="AF132" s="23"/>
    </row>
    <row r="133" spans="2:32" s="19" customFormat="1" ht="15">
      <c r="B133" s="18">
        <v>126</v>
      </c>
      <c r="C133" s="7"/>
      <c r="D133" s="7"/>
      <c r="E133" s="7"/>
      <c r="F133" s="7"/>
      <c r="G133" s="163"/>
      <c r="H133" s="4"/>
      <c r="I133" s="4"/>
      <c r="J133" s="11"/>
      <c r="K133" s="11"/>
      <c r="L133" s="10">
        <f t="shared" si="2"/>
        <v>0</v>
      </c>
      <c r="M133" s="11"/>
      <c r="N133" s="8" t="s">
        <v>167</v>
      </c>
      <c r="O133" s="11"/>
      <c r="P133" s="10">
        <f t="shared" si="3"/>
        <v>0</v>
      </c>
      <c r="Q133" s="4"/>
      <c r="AB133" s="23"/>
      <c r="AC133" s="24"/>
      <c r="AD133" s="23"/>
      <c r="AE133" s="24"/>
      <c r="AF133" s="23"/>
    </row>
    <row r="134" spans="2:32" s="19" customFormat="1" ht="15">
      <c r="B134" s="18">
        <v>127</v>
      </c>
      <c r="C134" s="7"/>
      <c r="D134" s="7"/>
      <c r="E134" s="7"/>
      <c r="F134" s="7"/>
      <c r="G134" s="163"/>
      <c r="H134" s="4"/>
      <c r="I134" s="4"/>
      <c r="J134" s="11"/>
      <c r="K134" s="11"/>
      <c r="L134" s="10">
        <f t="shared" si="2"/>
        <v>0</v>
      </c>
      <c r="M134" s="11"/>
      <c r="N134" s="8" t="s">
        <v>167</v>
      </c>
      <c r="O134" s="11"/>
      <c r="P134" s="10">
        <f t="shared" si="3"/>
        <v>0</v>
      </c>
      <c r="Q134" s="4"/>
      <c r="AB134" s="23"/>
      <c r="AC134" s="24"/>
      <c r="AD134" s="23"/>
      <c r="AE134" s="24"/>
      <c r="AF134" s="23"/>
    </row>
    <row r="135" spans="2:32" s="19" customFormat="1" ht="15">
      <c r="B135" s="18">
        <v>128</v>
      </c>
      <c r="C135" s="7"/>
      <c r="D135" s="7"/>
      <c r="E135" s="7"/>
      <c r="F135" s="7"/>
      <c r="G135" s="163"/>
      <c r="H135" s="4"/>
      <c r="I135" s="4"/>
      <c r="J135" s="11"/>
      <c r="K135" s="11"/>
      <c r="L135" s="10">
        <f t="shared" si="2"/>
        <v>0</v>
      </c>
      <c r="M135" s="11"/>
      <c r="N135" s="8" t="s">
        <v>167</v>
      </c>
      <c r="O135" s="11"/>
      <c r="P135" s="10">
        <f t="shared" si="3"/>
        <v>0</v>
      </c>
      <c r="Q135" s="4"/>
      <c r="AB135" s="23"/>
      <c r="AC135" s="24"/>
      <c r="AD135" s="23"/>
      <c r="AE135" s="24"/>
      <c r="AF135" s="23"/>
    </row>
    <row r="136" spans="2:32" s="19" customFormat="1" ht="15">
      <c r="B136" s="18">
        <v>129</v>
      </c>
      <c r="C136" s="7"/>
      <c r="D136" s="7"/>
      <c r="E136" s="7"/>
      <c r="F136" s="7"/>
      <c r="G136" s="163"/>
      <c r="H136" s="4"/>
      <c r="I136" s="4"/>
      <c r="J136" s="11"/>
      <c r="K136" s="11"/>
      <c r="L136" s="10">
        <f t="shared" si="2"/>
        <v>0</v>
      </c>
      <c r="M136" s="11"/>
      <c r="N136" s="8" t="s">
        <v>167</v>
      </c>
      <c r="O136" s="11"/>
      <c r="P136" s="10">
        <f t="shared" si="3"/>
        <v>0</v>
      </c>
      <c r="Q136" s="4"/>
      <c r="AB136" s="23"/>
      <c r="AC136" s="24"/>
      <c r="AD136" s="23"/>
      <c r="AE136" s="24"/>
      <c r="AF136" s="23"/>
    </row>
    <row r="137" spans="2:32" s="19" customFormat="1" ht="15">
      <c r="B137" s="18">
        <v>130</v>
      </c>
      <c r="C137" s="7"/>
      <c r="D137" s="7"/>
      <c r="E137" s="7"/>
      <c r="F137" s="7"/>
      <c r="G137" s="163"/>
      <c r="H137" s="4"/>
      <c r="I137" s="4"/>
      <c r="J137" s="11"/>
      <c r="K137" s="11"/>
      <c r="L137" s="10">
        <f aca="true" t="shared" si="4" ref="L137:L157">+J137*K137</f>
        <v>0</v>
      </c>
      <c r="M137" s="11"/>
      <c r="N137" s="8" t="s">
        <v>167</v>
      </c>
      <c r="O137" s="11"/>
      <c r="P137" s="10">
        <f aca="true" t="shared" si="5" ref="P137:P157">_xlfn.IFERROR(M137/O137,0)</f>
        <v>0</v>
      </c>
      <c r="Q137" s="4"/>
      <c r="AB137" s="23"/>
      <c r="AC137" s="24"/>
      <c r="AD137" s="23"/>
      <c r="AE137" s="24"/>
      <c r="AF137" s="23"/>
    </row>
    <row r="138" spans="2:32" s="19" customFormat="1" ht="15">
      <c r="B138" s="18">
        <v>131</v>
      </c>
      <c r="C138" s="7"/>
      <c r="D138" s="7"/>
      <c r="E138" s="7"/>
      <c r="F138" s="7"/>
      <c r="G138" s="163"/>
      <c r="H138" s="4"/>
      <c r="I138" s="4"/>
      <c r="J138" s="11"/>
      <c r="K138" s="11"/>
      <c r="L138" s="10">
        <f t="shared" si="4"/>
        <v>0</v>
      </c>
      <c r="M138" s="11"/>
      <c r="N138" s="8" t="s">
        <v>167</v>
      </c>
      <c r="O138" s="11"/>
      <c r="P138" s="10">
        <f t="shared" si="5"/>
        <v>0</v>
      </c>
      <c r="Q138" s="4"/>
      <c r="AB138" s="23"/>
      <c r="AC138" s="24"/>
      <c r="AD138" s="23"/>
      <c r="AE138" s="24"/>
      <c r="AF138" s="23"/>
    </row>
    <row r="139" spans="2:32" s="19" customFormat="1" ht="15">
      <c r="B139" s="18">
        <v>132</v>
      </c>
      <c r="C139" s="7"/>
      <c r="D139" s="7"/>
      <c r="E139" s="7"/>
      <c r="F139" s="7"/>
      <c r="G139" s="163"/>
      <c r="H139" s="4"/>
      <c r="I139" s="4"/>
      <c r="J139" s="11"/>
      <c r="K139" s="11"/>
      <c r="L139" s="10">
        <f t="shared" si="4"/>
        <v>0</v>
      </c>
      <c r="M139" s="11"/>
      <c r="N139" s="8" t="s">
        <v>167</v>
      </c>
      <c r="O139" s="11"/>
      <c r="P139" s="10">
        <f t="shared" si="5"/>
        <v>0</v>
      </c>
      <c r="Q139" s="4"/>
      <c r="AB139" s="23"/>
      <c r="AC139" s="24"/>
      <c r="AD139" s="23"/>
      <c r="AE139" s="24"/>
      <c r="AF139" s="23"/>
    </row>
    <row r="140" spans="2:32" s="19" customFormat="1" ht="15">
      <c r="B140" s="18">
        <v>133</v>
      </c>
      <c r="C140" s="7"/>
      <c r="D140" s="7"/>
      <c r="E140" s="7"/>
      <c r="F140" s="7"/>
      <c r="G140" s="163"/>
      <c r="H140" s="4"/>
      <c r="I140" s="4"/>
      <c r="J140" s="11"/>
      <c r="K140" s="11"/>
      <c r="L140" s="10">
        <f t="shared" si="4"/>
        <v>0</v>
      </c>
      <c r="M140" s="11"/>
      <c r="N140" s="8" t="s">
        <v>167</v>
      </c>
      <c r="O140" s="11"/>
      <c r="P140" s="10">
        <f t="shared" si="5"/>
        <v>0</v>
      </c>
      <c r="Q140" s="4"/>
      <c r="AB140" s="23"/>
      <c r="AC140" s="24"/>
      <c r="AD140" s="23"/>
      <c r="AE140" s="24"/>
      <c r="AF140" s="23"/>
    </row>
    <row r="141" spans="2:32" s="19" customFormat="1" ht="15">
      <c r="B141" s="18">
        <v>134</v>
      </c>
      <c r="C141" s="7"/>
      <c r="D141" s="7"/>
      <c r="E141" s="7"/>
      <c r="F141" s="7"/>
      <c r="G141" s="163"/>
      <c r="H141" s="4"/>
      <c r="I141" s="4"/>
      <c r="J141" s="11"/>
      <c r="K141" s="11"/>
      <c r="L141" s="10">
        <f t="shared" si="4"/>
        <v>0</v>
      </c>
      <c r="M141" s="11"/>
      <c r="N141" s="8" t="s">
        <v>167</v>
      </c>
      <c r="O141" s="11"/>
      <c r="P141" s="10">
        <f t="shared" si="5"/>
        <v>0</v>
      </c>
      <c r="Q141" s="4"/>
      <c r="AB141" s="23"/>
      <c r="AC141" s="24"/>
      <c r="AD141" s="23"/>
      <c r="AE141" s="24"/>
      <c r="AF141" s="23"/>
    </row>
    <row r="142" spans="2:32" s="19" customFormat="1" ht="15">
      <c r="B142" s="18">
        <v>135</v>
      </c>
      <c r="C142" s="7"/>
      <c r="D142" s="7"/>
      <c r="E142" s="7"/>
      <c r="F142" s="7"/>
      <c r="G142" s="163"/>
      <c r="H142" s="4"/>
      <c r="I142" s="4"/>
      <c r="J142" s="11"/>
      <c r="K142" s="11"/>
      <c r="L142" s="10">
        <f t="shared" si="4"/>
        <v>0</v>
      </c>
      <c r="M142" s="11"/>
      <c r="N142" s="8" t="s">
        <v>167</v>
      </c>
      <c r="O142" s="11"/>
      <c r="P142" s="10">
        <f t="shared" si="5"/>
        <v>0</v>
      </c>
      <c r="Q142" s="4"/>
      <c r="AB142" s="23"/>
      <c r="AC142" s="24"/>
      <c r="AD142" s="23"/>
      <c r="AE142" s="24"/>
      <c r="AF142" s="23"/>
    </row>
    <row r="143" spans="2:32" s="19" customFormat="1" ht="15">
      <c r="B143" s="18">
        <v>136</v>
      </c>
      <c r="C143" s="7"/>
      <c r="D143" s="7"/>
      <c r="E143" s="7"/>
      <c r="F143" s="7"/>
      <c r="G143" s="163"/>
      <c r="H143" s="4"/>
      <c r="I143" s="4"/>
      <c r="J143" s="11"/>
      <c r="K143" s="11"/>
      <c r="L143" s="10">
        <f t="shared" si="4"/>
        <v>0</v>
      </c>
      <c r="M143" s="11"/>
      <c r="N143" s="8" t="s">
        <v>167</v>
      </c>
      <c r="O143" s="11"/>
      <c r="P143" s="10">
        <f t="shared" si="5"/>
        <v>0</v>
      </c>
      <c r="Q143" s="4"/>
      <c r="AB143" s="23"/>
      <c r="AC143" s="24"/>
      <c r="AD143" s="23"/>
      <c r="AE143" s="24"/>
      <c r="AF143" s="23"/>
    </row>
    <row r="144" spans="2:32" s="19" customFormat="1" ht="15">
      <c r="B144" s="18">
        <v>137</v>
      </c>
      <c r="C144" s="7"/>
      <c r="D144" s="7"/>
      <c r="E144" s="7"/>
      <c r="F144" s="7"/>
      <c r="G144" s="163"/>
      <c r="H144" s="4"/>
      <c r="I144" s="4"/>
      <c r="J144" s="11"/>
      <c r="K144" s="11"/>
      <c r="L144" s="10">
        <f t="shared" si="4"/>
        <v>0</v>
      </c>
      <c r="M144" s="11"/>
      <c r="N144" s="8" t="s">
        <v>167</v>
      </c>
      <c r="O144" s="11"/>
      <c r="P144" s="10">
        <f t="shared" si="5"/>
        <v>0</v>
      </c>
      <c r="Q144" s="4"/>
      <c r="AB144" s="23"/>
      <c r="AC144" s="24"/>
      <c r="AD144" s="23"/>
      <c r="AE144" s="24"/>
      <c r="AF144" s="23"/>
    </row>
    <row r="145" spans="2:32" s="19" customFormat="1" ht="15">
      <c r="B145" s="18">
        <v>138</v>
      </c>
      <c r="C145" s="7"/>
      <c r="D145" s="7"/>
      <c r="E145" s="7"/>
      <c r="F145" s="7"/>
      <c r="G145" s="163"/>
      <c r="H145" s="4"/>
      <c r="I145" s="4"/>
      <c r="J145" s="11"/>
      <c r="K145" s="11"/>
      <c r="L145" s="10">
        <f t="shared" si="4"/>
        <v>0</v>
      </c>
      <c r="M145" s="11"/>
      <c r="N145" s="8" t="s">
        <v>167</v>
      </c>
      <c r="O145" s="11"/>
      <c r="P145" s="10">
        <f t="shared" si="5"/>
        <v>0</v>
      </c>
      <c r="Q145" s="4"/>
      <c r="AB145" s="23"/>
      <c r="AC145" s="24"/>
      <c r="AD145" s="23"/>
      <c r="AE145" s="24"/>
      <c r="AF145" s="23"/>
    </row>
    <row r="146" spans="2:32" s="19" customFormat="1" ht="15">
      <c r="B146" s="18">
        <v>139</v>
      </c>
      <c r="C146" s="7"/>
      <c r="D146" s="7"/>
      <c r="E146" s="7"/>
      <c r="F146" s="7"/>
      <c r="G146" s="163"/>
      <c r="H146" s="4"/>
      <c r="I146" s="4"/>
      <c r="J146" s="11"/>
      <c r="K146" s="11"/>
      <c r="L146" s="10">
        <f t="shared" si="4"/>
        <v>0</v>
      </c>
      <c r="M146" s="11"/>
      <c r="N146" s="8" t="s">
        <v>167</v>
      </c>
      <c r="O146" s="11"/>
      <c r="P146" s="10">
        <f t="shared" si="5"/>
        <v>0</v>
      </c>
      <c r="Q146" s="4"/>
      <c r="AB146" s="23"/>
      <c r="AC146" s="24"/>
      <c r="AD146" s="23"/>
      <c r="AE146" s="24"/>
      <c r="AF146" s="23"/>
    </row>
    <row r="147" spans="2:32" s="19" customFormat="1" ht="15">
      <c r="B147" s="18">
        <v>140</v>
      </c>
      <c r="C147" s="7"/>
      <c r="D147" s="7"/>
      <c r="E147" s="7"/>
      <c r="F147" s="7"/>
      <c r="G147" s="163"/>
      <c r="H147" s="4"/>
      <c r="I147" s="4"/>
      <c r="J147" s="11"/>
      <c r="K147" s="11"/>
      <c r="L147" s="10">
        <f t="shared" si="4"/>
        <v>0</v>
      </c>
      <c r="M147" s="11"/>
      <c r="N147" s="8" t="s">
        <v>167</v>
      </c>
      <c r="O147" s="11"/>
      <c r="P147" s="10">
        <f t="shared" si="5"/>
        <v>0</v>
      </c>
      <c r="Q147" s="4"/>
      <c r="AB147" s="23"/>
      <c r="AC147" s="24"/>
      <c r="AD147" s="23"/>
      <c r="AE147" s="24"/>
      <c r="AF147" s="23"/>
    </row>
    <row r="148" spans="2:32" s="19" customFormat="1" ht="15">
      <c r="B148" s="18">
        <v>141</v>
      </c>
      <c r="C148" s="7"/>
      <c r="D148" s="7"/>
      <c r="E148" s="7"/>
      <c r="F148" s="7"/>
      <c r="G148" s="163"/>
      <c r="H148" s="4"/>
      <c r="I148" s="4"/>
      <c r="J148" s="11"/>
      <c r="K148" s="11"/>
      <c r="L148" s="10">
        <f t="shared" si="4"/>
        <v>0</v>
      </c>
      <c r="M148" s="11"/>
      <c r="N148" s="8" t="s">
        <v>167</v>
      </c>
      <c r="O148" s="11"/>
      <c r="P148" s="10">
        <f t="shared" si="5"/>
        <v>0</v>
      </c>
      <c r="Q148" s="4"/>
      <c r="AB148" s="23"/>
      <c r="AC148" s="24"/>
      <c r="AD148" s="23"/>
      <c r="AE148" s="24"/>
      <c r="AF148" s="23"/>
    </row>
    <row r="149" spans="2:32" s="19" customFormat="1" ht="15">
      <c r="B149" s="18">
        <v>142</v>
      </c>
      <c r="C149" s="7"/>
      <c r="D149" s="7"/>
      <c r="E149" s="7"/>
      <c r="F149" s="7"/>
      <c r="G149" s="163"/>
      <c r="H149" s="4"/>
      <c r="I149" s="4"/>
      <c r="J149" s="11"/>
      <c r="K149" s="11"/>
      <c r="L149" s="10">
        <f t="shared" si="4"/>
        <v>0</v>
      </c>
      <c r="M149" s="11"/>
      <c r="N149" s="8" t="s">
        <v>167</v>
      </c>
      <c r="O149" s="11"/>
      <c r="P149" s="10">
        <f t="shared" si="5"/>
        <v>0</v>
      </c>
      <c r="Q149" s="4"/>
      <c r="AB149" s="23"/>
      <c r="AC149" s="24"/>
      <c r="AD149" s="23"/>
      <c r="AE149" s="24"/>
      <c r="AF149" s="23"/>
    </row>
    <row r="150" spans="2:32" s="19" customFormat="1" ht="15">
      <c r="B150" s="18">
        <v>143</v>
      </c>
      <c r="C150" s="7"/>
      <c r="D150" s="7"/>
      <c r="E150" s="7"/>
      <c r="F150" s="7"/>
      <c r="G150" s="163"/>
      <c r="H150" s="4"/>
      <c r="I150" s="4"/>
      <c r="J150" s="11"/>
      <c r="K150" s="11"/>
      <c r="L150" s="10">
        <f t="shared" si="4"/>
        <v>0</v>
      </c>
      <c r="M150" s="11"/>
      <c r="N150" s="8" t="s">
        <v>167</v>
      </c>
      <c r="O150" s="11"/>
      <c r="P150" s="10">
        <f t="shared" si="5"/>
        <v>0</v>
      </c>
      <c r="Q150" s="4"/>
      <c r="AB150" s="23"/>
      <c r="AC150" s="24"/>
      <c r="AD150" s="23"/>
      <c r="AE150" s="24"/>
      <c r="AF150" s="23"/>
    </row>
    <row r="151" spans="2:32" s="19" customFormat="1" ht="15">
      <c r="B151" s="18">
        <v>144</v>
      </c>
      <c r="C151" s="7"/>
      <c r="D151" s="7"/>
      <c r="E151" s="7"/>
      <c r="F151" s="7"/>
      <c r="G151" s="163"/>
      <c r="H151" s="4"/>
      <c r="I151" s="4"/>
      <c r="J151" s="11"/>
      <c r="K151" s="11"/>
      <c r="L151" s="10">
        <f t="shared" si="4"/>
        <v>0</v>
      </c>
      <c r="M151" s="11"/>
      <c r="N151" s="8" t="s">
        <v>167</v>
      </c>
      <c r="O151" s="11"/>
      <c r="P151" s="10">
        <f t="shared" si="5"/>
        <v>0</v>
      </c>
      <c r="Q151" s="4"/>
      <c r="AB151" s="23"/>
      <c r="AC151" s="24"/>
      <c r="AD151" s="23"/>
      <c r="AE151" s="24"/>
      <c r="AF151" s="23"/>
    </row>
    <row r="152" spans="2:32" s="19" customFormat="1" ht="15">
      <c r="B152" s="18">
        <v>145</v>
      </c>
      <c r="C152" s="7"/>
      <c r="D152" s="7"/>
      <c r="E152" s="7"/>
      <c r="F152" s="7"/>
      <c r="G152" s="163"/>
      <c r="H152" s="4"/>
      <c r="I152" s="4"/>
      <c r="J152" s="11"/>
      <c r="K152" s="11"/>
      <c r="L152" s="10">
        <f t="shared" si="4"/>
        <v>0</v>
      </c>
      <c r="M152" s="11"/>
      <c r="N152" s="8" t="s">
        <v>167</v>
      </c>
      <c r="O152" s="11"/>
      <c r="P152" s="10">
        <f t="shared" si="5"/>
        <v>0</v>
      </c>
      <c r="Q152" s="4"/>
      <c r="AB152" s="23"/>
      <c r="AC152" s="24"/>
      <c r="AD152" s="23"/>
      <c r="AE152" s="24"/>
      <c r="AF152" s="23"/>
    </row>
    <row r="153" spans="2:32" s="19" customFormat="1" ht="15">
      <c r="B153" s="18">
        <v>146</v>
      </c>
      <c r="C153" s="7"/>
      <c r="D153" s="7"/>
      <c r="E153" s="7"/>
      <c r="F153" s="7"/>
      <c r="G153" s="163"/>
      <c r="H153" s="4"/>
      <c r="I153" s="4"/>
      <c r="J153" s="11"/>
      <c r="K153" s="11"/>
      <c r="L153" s="10">
        <f t="shared" si="4"/>
        <v>0</v>
      </c>
      <c r="M153" s="11"/>
      <c r="N153" s="8" t="s">
        <v>167</v>
      </c>
      <c r="O153" s="11"/>
      <c r="P153" s="10">
        <f t="shared" si="5"/>
        <v>0</v>
      </c>
      <c r="Q153" s="4"/>
      <c r="AB153" s="23"/>
      <c r="AC153" s="24"/>
      <c r="AD153" s="23"/>
      <c r="AE153" s="24"/>
      <c r="AF153" s="23"/>
    </row>
    <row r="154" spans="2:32" s="19" customFormat="1" ht="15">
      <c r="B154" s="18">
        <v>147</v>
      </c>
      <c r="C154" s="7"/>
      <c r="D154" s="7"/>
      <c r="E154" s="7"/>
      <c r="F154" s="7"/>
      <c r="G154" s="163"/>
      <c r="H154" s="4"/>
      <c r="I154" s="4"/>
      <c r="J154" s="11"/>
      <c r="K154" s="11"/>
      <c r="L154" s="10">
        <f t="shared" si="4"/>
        <v>0</v>
      </c>
      <c r="M154" s="11"/>
      <c r="N154" s="8" t="s">
        <v>167</v>
      </c>
      <c r="O154" s="11"/>
      <c r="P154" s="10">
        <f t="shared" si="5"/>
        <v>0</v>
      </c>
      <c r="Q154" s="4"/>
      <c r="AB154" s="23"/>
      <c r="AC154" s="24"/>
      <c r="AD154" s="23"/>
      <c r="AE154" s="24"/>
      <c r="AF154" s="23"/>
    </row>
    <row r="155" spans="2:32" s="19" customFormat="1" ht="15">
      <c r="B155" s="18">
        <v>148</v>
      </c>
      <c r="C155" s="7"/>
      <c r="D155" s="7"/>
      <c r="E155" s="7"/>
      <c r="F155" s="7"/>
      <c r="G155" s="163"/>
      <c r="H155" s="4"/>
      <c r="I155" s="4"/>
      <c r="J155" s="11"/>
      <c r="K155" s="11"/>
      <c r="L155" s="10">
        <f t="shared" si="4"/>
        <v>0</v>
      </c>
      <c r="M155" s="11"/>
      <c r="N155" s="8" t="s">
        <v>167</v>
      </c>
      <c r="O155" s="11"/>
      <c r="P155" s="10">
        <f t="shared" si="5"/>
        <v>0</v>
      </c>
      <c r="Q155" s="4"/>
      <c r="AB155" s="23"/>
      <c r="AC155" s="24"/>
      <c r="AD155" s="23"/>
      <c r="AE155" s="24"/>
      <c r="AF155" s="23"/>
    </row>
    <row r="156" spans="2:32" s="19" customFormat="1" ht="15">
      <c r="B156" s="18">
        <v>149</v>
      </c>
      <c r="C156" s="7"/>
      <c r="D156" s="7"/>
      <c r="E156" s="7"/>
      <c r="F156" s="7"/>
      <c r="G156" s="163"/>
      <c r="H156" s="4"/>
      <c r="I156" s="4"/>
      <c r="J156" s="11"/>
      <c r="K156" s="11"/>
      <c r="L156" s="10">
        <f t="shared" si="4"/>
        <v>0</v>
      </c>
      <c r="M156" s="11"/>
      <c r="N156" s="8" t="s">
        <v>167</v>
      </c>
      <c r="O156" s="11"/>
      <c r="P156" s="10">
        <f t="shared" si="5"/>
        <v>0</v>
      </c>
      <c r="Q156" s="4"/>
      <c r="AB156" s="23"/>
      <c r="AC156" s="24"/>
      <c r="AD156" s="23"/>
      <c r="AE156" s="24"/>
      <c r="AF156" s="23"/>
    </row>
    <row r="157" spans="2:32" s="19" customFormat="1" ht="15">
      <c r="B157" s="18">
        <v>150</v>
      </c>
      <c r="C157" s="7"/>
      <c r="D157" s="7"/>
      <c r="E157" s="7"/>
      <c r="F157" s="7"/>
      <c r="G157" s="163"/>
      <c r="H157" s="4"/>
      <c r="I157" s="4"/>
      <c r="J157" s="11"/>
      <c r="K157" s="11"/>
      <c r="L157" s="10">
        <f t="shared" si="4"/>
        <v>0</v>
      </c>
      <c r="M157" s="11"/>
      <c r="N157" s="8" t="s">
        <v>167</v>
      </c>
      <c r="O157" s="11"/>
      <c r="P157" s="10">
        <f t="shared" si="5"/>
        <v>0</v>
      </c>
      <c r="Q157" s="4"/>
      <c r="AB157" s="23"/>
      <c r="AC157" s="24"/>
      <c r="AD157" s="23"/>
      <c r="AE157" s="24"/>
      <c r="AF157" s="23"/>
    </row>
    <row r="158" spans="2:41" s="169" customFormat="1" ht="15">
      <c r="B158" s="168" t="s">
        <v>191</v>
      </c>
      <c r="C158" s="168" t="s">
        <v>191</v>
      </c>
      <c r="D158" s="168" t="s">
        <v>191</v>
      </c>
      <c r="E158" s="168" t="s">
        <v>191</v>
      </c>
      <c r="F158" s="168" t="s">
        <v>191</v>
      </c>
      <c r="G158" s="168" t="s">
        <v>191</v>
      </c>
      <c r="H158" s="168" t="s">
        <v>191</v>
      </c>
      <c r="I158" s="168" t="s">
        <v>191</v>
      </c>
      <c r="J158" s="168" t="s">
        <v>191</v>
      </c>
      <c r="K158" s="168" t="s">
        <v>191</v>
      </c>
      <c r="L158" s="168" t="s">
        <v>191</v>
      </c>
      <c r="M158" s="168" t="s">
        <v>191</v>
      </c>
      <c r="N158" s="168" t="s">
        <v>191</v>
      </c>
      <c r="O158" s="168" t="s">
        <v>191</v>
      </c>
      <c r="P158" s="168" t="s">
        <v>191</v>
      </c>
      <c r="Q158" s="168" t="s">
        <v>191</v>
      </c>
      <c r="AK158" s="170"/>
      <c r="AL158" s="171"/>
      <c r="AM158" s="170"/>
      <c r="AN158" s="171"/>
      <c r="AO158" s="170"/>
    </row>
  </sheetData>
  <mergeCells count="2">
    <mergeCell ref="F1:G1"/>
    <mergeCell ref="F2:G2"/>
  </mergeCells>
  <dataValidations count="4">
    <dataValidation type="list" allowBlank="1" showInputMessage="1" showErrorMessage="1" sqref="C8:C157">
      <formula1>BudgetHeadings</formula1>
    </dataValidation>
    <dataValidation type="list" allowBlank="1" showInputMessage="1" showErrorMessage="1" sqref="D8:D157">
      <formula1>'Financial summary_Co-funding'!$C$5:$I$5</formula1>
    </dataValidation>
    <dataValidation type="list" allowBlank="1" showInputMessage="1" showErrorMessage="1" sqref="E8:E157">
      <formula1>'Budget details'!$A$14:$A$103</formula1>
    </dataValidation>
    <dataValidation type="list" allowBlank="1" showInputMessage="1" showErrorMessage="1" sqref="F8:F157">
      <formula1>Budget!$B$25:$B$31</formula1>
    </dataValidation>
  </dataValidation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3DF390988D4C409DB7734B96278B92" ma:contentTypeVersion="6" ma:contentTypeDescription="Create a new document." ma:contentTypeScope="" ma:versionID="040f3d6b7807f059ce539defb7aba226">
  <xsd:schema xmlns:xsd="http://www.w3.org/2001/XMLSchema" xmlns:xs="http://www.w3.org/2001/XMLSchema" xmlns:p="http://schemas.microsoft.com/office/2006/metadata/properties" xmlns:ns2="4641f23b-5719-474b-80b9-bb880d79306e" xmlns:ns3="719612d0-980b-492b-b8b0-0f9e83df9ded" targetNamespace="http://schemas.microsoft.com/office/2006/metadata/properties" ma:root="true" ma:fieldsID="b69e0851fbdc23d3f234d6f06cc46674" ns2:_="" ns3:_="">
    <xsd:import namespace="4641f23b-5719-474b-80b9-bb880d79306e"/>
    <xsd:import namespace="719612d0-980b-492b-b8b0-0f9e83df9de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41f23b-5719-474b-80b9-bb880d7930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9612d0-980b-492b-b8b0-0f9e83df9de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66B700-F2CB-41AC-ADBE-4F40C46F70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41f23b-5719-474b-80b9-bb880d79306e"/>
    <ds:schemaRef ds:uri="719612d0-980b-492b-b8b0-0f9e83df9d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6104DF-02F3-4A84-AD74-9B161DF20546}">
  <ds:schemaRefs>
    <ds:schemaRef ds:uri="http://schemas.microsoft.com/sharepoint/v3/contenttype/forms"/>
  </ds:schemaRefs>
</ds:datastoreItem>
</file>

<file path=customXml/itemProps3.xml><?xml version="1.0" encoding="utf-8"?>
<ds:datastoreItem xmlns:ds="http://schemas.openxmlformats.org/officeDocument/2006/customXml" ds:itemID="{A17A1755-0770-4E1A-9550-F6AFD0B1F7DB}">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719612d0-980b-492b-b8b0-0f9e83df9ded"/>
    <ds:schemaRef ds:uri="http://schemas.microsoft.com/office/infopath/2007/PartnerControls"/>
    <ds:schemaRef ds:uri="4641f23b-5719-474b-80b9-bb880d79306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Vöröskereszt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Magyar Vöröskereszt</dc:creator>
  <cp:keywords/>
  <dc:description/>
  <cp:lastModifiedBy>Nevsija Durmish</cp:lastModifiedBy>
  <dcterms:created xsi:type="dcterms:W3CDTF">2015-11-23T08:51:20Z</dcterms:created>
  <dcterms:modified xsi:type="dcterms:W3CDTF">2020-05-18T10:57:48Z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0x0101000D3DF390988D4C409DB7734B96278B92</vt:lpwstr>
  </property>
</Properties>
</file>