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matanackovic\AppData\Local\Microsoft\Windows\INetCache\Content.Outlook\AQT7KF14\"/>
    </mc:Choice>
  </mc:AlternateContent>
  <xr:revisionPtr revIDLastSave="0" documentId="13_ncr:1_{8511AAEB-E030-4B03-B0DD-49093E534877}" xr6:coauthVersionLast="47" xr6:coauthVersionMax="47" xr10:uidLastSave="{00000000-0000-0000-0000-000000000000}"/>
  <bookViews>
    <workbookView xWindow="-98" yWindow="-98" windowWidth="19396" windowHeight="11596" activeTab="3" xr2:uid="{00000000-000D-0000-FFFF-FFFF00000000}"/>
  </bookViews>
  <sheets>
    <sheet name="Budget details" sheetId="3" r:id="rId1"/>
    <sheet name="Staff Cost Calculation" sheetId="5" r:id="rId2"/>
    <sheet name="Invoices" sheetId="4" r:id="rId3"/>
    <sheet name="Budget" sheetId="10" r:id="rId4"/>
    <sheet name="Financial summary_Co-funding" sheetId="11" r:id="rId5"/>
    <sheet name="Financial report" sheetId="13" r:id="rId6"/>
  </sheets>
  <definedNames>
    <definedName name="_xlnm._FilterDatabase" localSheetId="0" hidden="1">'Budget details'!$B$7:$I$7</definedName>
    <definedName name="_xlnm._FilterDatabase" localSheetId="2" hidden="1">Invoices!$B$7:$P$613</definedName>
    <definedName name="BudgetHeadings">Budget!$A$7:$A$13</definedName>
    <definedName name="Currency">#REF!</definedName>
    <definedName name="Quart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4" l="1"/>
  <c r="O10" i="4"/>
  <c r="O8" i="4"/>
  <c r="K9" i="4"/>
  <c r="K10" i="4"/>
  <c r="K8" i="4"/>
  <c r="L96" i="3"/>
  <c r="K96" i="3"/>
  <c r="J96" i="3"/>
  <c r="I96" i="3"/>
  <c r="L83" i="3"/>
  <c r="K83" i="3"/>
  <c r="J83" i="3"/>
  <c r="I83" i="3"/>
  <c r="L70" i="3"/>
  <c r="K70" i="3"/>
  <c r="J70" i="3"/>
  <c r="N70" i="3" s="1"/>
  <c r="I70" i="3"/>
  <c r="G70" i="3"/>
  <c r="L55" i="3"/>
  <c r="K55" i="3"/>
  <c r="J55" i="3"/>
  <c r="I55" i="3"/>
  <c r="H68" i="3"/>
  <c r="H69" i="3"/>
  <c r="N97" i="3"/>
  <c r="M97" i="3"/>
  <c r="N95" i="3"/>
  <c r="M95" i="3"/>
  <c r="N94" i="3"/>
  <c r="M94" i="3"/>
  <c r="N93" i="3"/>
  <c r="M93" i="3"/>
  <c r="N92" i="3"/>
  <c r="M92" i="3"/>
  <c r="N91" i="3"/>
  <c r="M91" i="3"/>
  <c r="N90" i="3"/>
  <c r="M90" i="3"/>
  <c r="N89" i="3"/>
  <c r="M89" i="3"/>
  <c r="N88" i="3"/>
  <c r="M88" i="3"/>
  <c r="N87" i="3"/>
  <c r="M87" i="3"/>
  <c r="N86" i="3"/>
  <c r="M86" i="3"/>
  <c r="N84" i="3"/>
  <c r="M84" i="3"/>
  <c r="N82" i="3"/>
  <c r="M82" i="3"/>
  <c r="N81" i="3"/>
  <c r="M81" i="3"/>
  <c r="N80" i="3"/>
  <c r="M80" i="3"/>
  <c r="N79" i="3"/>
  <c r="M79" i="3"/>
  <c r="N78" i="3"/>
  <c r="M78" i="3"/>
  <c r="N77" i="3"/>
  <c r="M77" i="3"/>
  <c r="N76" i="3"/>
  <c r="M76" i="3"/>
  <c r="N75" i="3"/>
  <c r="M75" i="3"/>
  <c r="N74" i="3"/>
  <c r="M74" i="3"/>
  <c r="N73" i="3"/>
  <c r="M73" i="3"/>
  <c r="N71" i="3"/>
  <c r="M71" i="3"/>
  <c r="N69" i="3"/>
  <c r="M69" i="3"/>
  <c r="N68" i="3"/>
  <c r="M68" i="3"/>
  <c r="N67" i="3"/>
  <c r="M67" i="3"/>
  <c r="N66" i="3"/>
  <c r="M66" i="3"/>
  <c r="N65" i="3"/>
  <c r="M65" i="3"/>
  <c r="N64" i="3"/>
  <c r="M64" i="3"/>
  <c r="N63" i="3"/>
  <c r="M63" i="3"/>
  <c r="N62" i="3"/>
  <c r="M62" i="3"/>
  <c r="N61" i="3"/>
  <c r="M61" i="3"/>
  <c r="N60" i="3"/>
  <c r="M60" i="3"/>
  <c r="N59" i="3"/>
  <c r="M59" i="3"/>
  <c r="N58" i="3"/>
  <c r="M58" i="3"/>
  <c r="N56" i="3"/>
  <c r="M56" i="3"/>
  <c r="N54" i="3"/>
  <c r="M54" i="3"/>
  <c r="N53" i="3"/>
  <c r="M53" i="3"/>
  <c r="N52" i="3"/>
  <c r="M52" i="3"/>
  <c r="N51" i="3"/>
  <c r="M51" i="3"/>
  <c r="N50" i="3"/>
  <c r="M50" i="3"/>
  <c r="N49" i="3"/>
  <c r="M49" i="3"/>
  <c r="N48" i="3"/>
  <c r="M48" i="3"/>
  <c r="N47" i="3"/>
  <c r="M47" i="3"/>
  <c r="N46" i="3"/>
  <c r="M46" i="3"/>
  <c r="N45" i="3"/>
  <c r="M45" i="3"/>
  <c r="N43" i="3"/>
  <c r="M43" i="3"/>
  <c r="N41" i="3"/>
  <c r="M41" i="3"/>
  <c r="N40" i="3"/>
  <c r="M40" i="3"/>
  <c r="N39" i="3"/>
  <c r="M39" i="3"/>
  <c r="N38" i="3"/>
  <c r="M38" i="3"/>
  <c r="N37" i="3"/>
  <c r="M37" i="3"/>
  <c r="N36" i="3"/>
  <c r="M36" i="3"/>
  <c r="N35" i="3"/>
  <c r="M35" i="3"/>
  <c r="N34" i="3"/>
  <c r="M34" i="3"/>
  <c r="N33" i="3"/>
  <c r="M33" i="3"/>
  <c r="N32" i="3"/>
  <c r="M32" i="3"/>
  <c r="N30" i="3"/>
  <c r="M30" i="3"/>
  <c r="N28" i="3"/>
  <c r="M28" i="3"/>
  <c r="N27" i="3"/>
  <c r="M27" i="3"/>
  <c r="N26" i="3"/>
  <c r="M26" i="3"/>
  <c r="N25" i="3"/>
  <c r="M25" i="3"/>
  <c r="N24" i="3"/>
  <c r="M24" i="3"/>
  <c r="N23" i="3"/>
  <c r="M23" i="3"/>
  <c r="N22" i="3"/>
  <c r="M22" i="3"/>
  <c r="N21" i="3"/>
  <c r="M21" i="3"/>
  <c r="N19" i="3"/>
  <c r="M19" i="3"/>
  <c r="N17" i="3"/>
  <c r="M17" i="3"/>
  <c r="N16" i="3"/>
  <c r="M16" i="3"/>
  <c r="N15" i="3"/>
  <c r="M15" i="3"/>
  <c r="N14" i="3"/>
  <c r="M14" i="3"/>
  <c r="N13" i="3"/>
  <c r="M13" i="3"/>
  <c r="N12" i="3"/>
  <c r="M12" i="3"/>
  <c r="N11" i="3"/>
  <c r="M11" i="3"/>
  <c r="N10" i="3"/>
  <c r="M10" i="3"/>
  <c r="N9" i="3"/>
  <c r="M9" i="3"/>
  <c r="N8" i="3"/>
  <c r="M8" i="3"/>
  <c r="J18" i="3"/>
  <c r="I18" i="3"/>
  <c r="L29" i="3"/>
  <c r="K29" i="3"/>
  <c r="J29" i="3"/>
  <c r="I29" i="3"/>
  <c r="L42" i="3"/>
  <c r="K42" i="3"/>
  <c r="J42" i="3"/>
  <c r="I42" i="3"/>
  <c r="L18" i="3"/>
  <c r="K18" i="3"/>
  <c r="E87" i="11"/>
  <c r="E121" i="3"/>
  <c r="E131" i="3" s="1"/>
  <c r="D121" i="3"/>
  <c r="D131" i="3" s="1"/>
  <c r="C121" i="3"/>
  <c r="C131" i="3" s="1"/>
  <c r="K1238" i="4" l="1"/>
  <c r="O1238" i="4"/>
  <c r="K992" i="4"/>
  <c r="O992" i="4"/>
  <c r="K993" i="4"/>
  <c r="O993" i="4"/>
  <c r="K994" i="4"/>
  <c r="O994" i="4"/>
  <c r="K995" i="4"/>
  <c r="O995" i="4"/>
  <c r="K996" i="4"/>
  <c r="O996" i="4"/>
  <c r="K997" i="4"/>
  <c r="O997" i="4"/>
  <c r="K998" i="4"/>
  <c r="O998" i="4"/>
  <c r="K999" i="4"/>
  <c r="O999" i="4"/>
  <c r="K1000" i="4"/>
  <c r="O1000" i="4"/>
  <c r="K1001" i="4"/>
  <c r="O1001" i="4"/>
  <c r="K1002" i="4"/>
  <c r="O1002" i="4"/>
  <c r="K1003" i="4"/>
  <c r="O1003" i="4"/>
  <c r="K1004" i="4"/>
  <c r="O1004" i="4"/>
  <c r="K1005" i="4"/>
  <c r="O1005" i="4"/>
  <c r="K1006" i="4"/>
  <c r="O1006" i="4"/>
  <c r="K1007" i="4"/>
  <c r="O1007" i="4"/>
  <c r="K1008" i="4"/>
  <c r="O1008" i="4"/>
  <c r="K1009" i="4"/>
  <c r="O1009" i="4"/>
  <c r="K1010" i="4"/>
  <c r="O1010" i="4"/>
  <c r="K1011" i="4"/>
  <c r="O1011" i="4"/>
  <c r="K1012" i="4"/>
  <c r="O1012" i="4"/>
  <c r="K1013" i="4"/>
  <c r="O1013" i="4"/>
  <c r="K1014" i="4"/>
  <c r="O1014" i="4"/>
  <c r="K1015" i="4"/>
  <c r="O1015" i="4"/>
  <c r="K1016" i="4"/>
  <c r="O1016" i="4"/>
  <c r="K1017" i="4"/>
  <c r="O1017" i="4"/>
  <c r="K1018" i="4"/>
  <c r="O1018" i="4"/>
  <c r="K1019" i="4"/>
  <c r="O1019" i="4"/>
  <c r="K1020" i="4"/>
  <c r="O1020" i="4"/>
  <c r="K1021" i="4"/>
  <c r="O1021" i="4"/>
  <c r="K1022" i="4"/>
  <c r="O1022" i="4"/>
  <c r="K1023" i="4"/>
  <c r="O1023" i="4"/>
  <c r="K1024" i="4"/>
  <c r="O1024" i="4"/>
  <c r="K1025" i="4"/>
  <c r="O1025" i="4"/>
  <c r="K1026" i="4"/>
  <c r="O1026" i="4"/>
  <c r="K1027" i="4"/>
  <c r="O1027" i="4"/>
  <c r="K1028" i="4"/>
  <c r="O1028" i="4"/>
  <c r="K1029" i="4"/>
  <c r="O1029" i="4"/>
  <c r="K1030" i="4"/>
  <c r="O1030" i="4"/>
  <c r="K1031" i="4"/>
  <c r="O1031" i="4"/>
  <c r="K1032" i="4"/>
  <c r="O1032" i="4"/>
  <c r="K1033" i="4"/>
  <c r="O1033" i="4"/>
  <c r="K1034" i="4"/>
  <c r="O1034" i="4"/>
  <c r="K1035" i="4"/>
  <c r="O1035" i="4"/>
  <c r="K1036" i="4"/>
  <c r="O1036" i="4"/>
  <c r="K1037" i="4"/>
  <c r="O1037" i="4"/>
  <c r="K1038" i="4"/>
  <c r="O1038" i="4"/>
  <c r="K1039" i="4"/>
  <c r="O1039" i="4"/>
  <c r="K1040" i="4"/>
  <c r="O1040" i="4"/>
  <c r="K1041" i="4"/>
  <c r="O1041" i="4"/>
  <c r="K1042" i="4"/>
  <c r="O1042" i="4"/>
  <c r="K1043" i="4"/>
  <c r="O1043" i="4"/>
  <c r="K1044" i="4"/>
  <c r="O1044" i="4"/>
  <c r="K1045" i="4"/>
  <c r="O1045" i="4"/>
  <c r="K1046" i="4"/>
  <c r="O1046" i="4"/>
  <c r="K1047" i="4"/>
  <c r="O1047" i="4"/>
  <c r="K1048" i="4"/>
  <c r="O1048" i="4"/>
  <c r="K1049" i="4"/>
  <c r="O1049" i="4"/>
  <c r="K1050" i="4"/>
  <c r="O1050" i="4"/>
  <c r="K1051" i="4"/>
  <c r="O1051" i="4"/>
  <c r="K1052" i="4"/>
  <c r="O1052" i="4"/>
  <c r="K1053" i="4"/>
  <c r="O1053" i="4"/>
  <c r="K1054" i="4"/>
  <c r="O1054" i="4"/>
  <c r="K1055" i="4"/>
  <c r="O1055" i="4"/>
  <c r="K1056" i="4"/>
  <c r="O1056" i="4"/>
  <c r="K1057" i="4"/>
  <c r="O1057" i="4"/>
  <c r="K1058" i="4"/>
  <c r="O1058" i="4"/>
  <c r="K1059" i="4"/>
  <c r="O1059" i="4"/>
  <c r="K1060" i="4"/>
  <c r="O1060" i="4"/>
  <c r="K1061" i="4"/>
  <c r="O1061" i="4"/>
  <c r="K1062" i="4"/>
  <c r="O1062" i="4"/>
  <c r="K1063" i="4"/>
  <c r="O1063" i="4"/>
  <c r="K1064" i="4"/>
  <c r="O1064" i="4"/>
  <c r="K1065" i="4"/>
  <c r="O1065" i="4"/>
  <c r="K1066" i="4"/>
  <c r="O1066" i="4"/>
  <c r="K1067" i="4"/>
  <c r="O1067" i="4"/>
  <c r="K1068" i="4"/>
  <c r="O1068" i="4"/>
  <c r="K1069" i="4"/>
  <c r="O1069" i="4"/>
  <c r="K1070" i="4"/>
  <c r="O1070" i="4"/>
  <c r="K1071" i="4"/>
  <c r="O1071" i="4"/>
  <c r="K1072" i="4"/>
  <c r="O1072" i="4"/>
  <c r="K1073" i="4"/>
  <c r="O1073" i="4"/>
  <c r="K1074" i="4"/>
  <c r="O1074" i="4"/>
  <c r="K1075" i="4"/>
  <c r="O1075" i="4"/>
  <c r="K1076" i="4"/>
  <c r="O1076" i="4"/>
  <c r="K1077" i="4"/>
  <c r="O1077" i="4"/>
  <c r="K1078" i="4"/>
  <c r="O1078" i="4"/>
  <c r="K1079" i="4"/>
  <c r="O1079" i="4"/>
  <c r="K1080" i="4"/>
  <c r="O1080" i="4"/>
  <c r="K1081" i="4"/>
  <c r="O1081" i="4"/>
  <c r="K1082" i="4"/>
  <c r="O1082" i="4"/>
  <c r="K1083" i="4"/>
  <c r="O1083" i="4"/>
  <c r="K1084" i="4"/>
  <c r="O1084" i="4"/>
  <c r="K1085" i="4"/>
  <c r="O1085" i="4"/>
  <c r="K1086" i="4"/>
  <c r="O1086" i="4"/>
  <c r="K1087" i="4"/>
  <c r="O1087" i="4"/>
  <c r="K1088" i="4"/>
  <c r="O1088" i="4"/>
  <c r="K1089" i="4"/>
  <c r="O1089" i="4"/>
  <c r="K1090" i="4"/>
  <c r="O1090" i="4"/>
  <c r="K1091" i="4"/>
  <c r="O1091" i="4"/>
  <c r="K1092" i="4"/>
  <c r="O1092" i="4"/>
  <c r="K1093" i="4"/>
  <c r="O1093" i="4"/>
  <c r="K1094" i="4"/>
  <c r="O1094" i="4"/>
  <c r="K1095" i="4"/>
  <c r="O1095" i="4"/>
  <c r="K1096" i="4"/>
  <c r="O1096" i="4"/>
  <c r="K1097" i="4"/>
  <c r="O1097" i="4"/>
  <c r="K1098" i="4"/>
  <c r="O1098" i="4"/>
  <c r="K1099" i="4"/>
  <c r="O1099" i="4"/>
  <c r="K1100" i="4"/>
  <c r="O1100" i="4"/>
  <c r="K1101" i="4"/>
  <c r="O1101" i="4"/>
  <c r="K1102" i="4"/>
  <c r="O1102" i="4"/>
  <c r="K1103" i="4"/>
  <c r="O1103" i="4"/>
  <c r="K1104" i="4"/>
  <c r="O1104" i="4"/>
  <c r="K1105" i="4"/>
  <c r="O1105" i="4"/>
  <c r="K1106" i="4"/>
  <c r="O1106" i="4"/>
  <c r="K1107" i="4"/>
  <c r="O1107" i="4"/>
  <c r="K1108" i="4"/>
  <c r="O1108" i="4"/>
  <c r="K1109" i="4"/>
  <c r="O1109" i="4"/>
  <c r="K1110" i="4"/>
  <c r="O1110" i="4"/>
  <c r="K1111" i="4"/>
  <c r="O1111" i="4"/>
  <c r="K1112" i="4"/>
  <c r="O1112" i="4"/>
  <c r="K1113" i="4"/>
  <c r="O1113" i="4"/>
  <c r="K1114" i="4"/>
  <c r="O1114" i="4"/>
  <c r="K1115" i="4"/>
  <c r="O1115" i="4"/>
  <c r="K1116" i="4"/>
  <c r="O1116" i="4"/>
  <c r="K1117" i="4"/>
  <c r="O1117" i="4"/>
  <c r="K1118" i="4"/>
  <c r="O1118" i="4"/>
  <c r="K1119" i="4"/>
  <c r="O1119" i="4"/>
  <c r="K1120" i="4"/>
  <c r="O1120" i="4"/>
  <c r="K1121" i="4"/>
  <c r="O1121" i="4"/>
  <c r="K1122" i="4"/>
  <c r="O1122" i="4"/>
  <c r="K1123" i="4"/>
  <c r="O1123" i="4"/>
  <c r="K1124" i="4"/>
  <c r="O1124" i="4"/>
  <c r="K1125" i="4"/>
  <c r="O1125" i="4"/>
  <c r="K1126" i="4"/>
  <c r="O1126" i="4"/>
  <c r="K1127" i="4"/>
  <c r="O1127" i="4"/>
  <c r="K1128" i="4"/>
  <c r="O1128" i="4"/>
  <c r="K1129" i="4"/>
  <c r="O1129" i="4"/>
  <c r="K1130" i="4"/>
  <c r="O1130" i="4"/>
  <c r="K1131" i="4"/>
  <c r="O1131" i="4"/>
  <c r="K1132" i="4"/>
  <c r="O1132" i="4"/>
  <c r="K1133" i="4"/>
  <c r="O1133" i="4"/>
  <c r="K1134" i="4"/>
  <c r="O1134" i="4"/>
  <c r="K1135" i="4"/>
  <c r="O1135" i="4"/>
  <c r="K1136" i="4"/>
  <c r="O1136" i="4"/>
  <c r="K1137" i="4"/>
  <c r="O1137" i="4"/>
  <c r="K1138" i="4"/>
  <c r="O1138" i="4"/>
  <c r="K1139" i="4"/>
  <c r="O1139" i="4"/>
  <c r="K1140" i="4"/>
  <c r="O1140" i="4"/>
  <c r="K1141" i="4"/>
  <c r="O1141" i="4"/>
  <c r="K1142" i="4"/>
  <c r="O1142" i="4"/>
  <c r="K1143" i="4"/>
  <c r="O1143" i="4"/>
  <c r="K1144" i="4"/>
  <c r="O1144" i="4"/>
  <c r="K1145" i="4"/>
  <c r="O1145" i="4"/>
  <c r="K1146" i="4"/>
  <c r="O1146" i="4"/>
  <c r="K1147" i="4"/>
  <c r="O1147" i="4"/>
  <c r="K1148" i="4"/>
  <c r="O1148" i="4"/>
  <c r="K1149" i="4"/>
  <c r="O1149" i="4"/>
  <c r="K1150" i="4"/>
  <c r="O1150" i="4"/>
  <c r="K1151" i="4"/>
  <c r="O1151" i="4"/>
  <c r="K1152" i="4"/>
  <c r="O1152" i="4"/>
  <c r="K1153" i="4"/>
  <c r="O1153" i="4"/>
  <c r="K1154" i="4"/>
  <c r="O1154" i="4"/>
  <c r="K1155" i="4"/>
  <c r="O1155" i="4"/>
  <c r="K1156" i="4"/>
  <c r="O1156" i="4"/>
  <c r="K1157" i="4"/>
  <c r="O1157" i="4"/>
  <c r="K1158" i="4"/>
  <c r="O1158" i="4"/>
  <c r="K1159" i="4"/>
  <c r="O1159" i="4"/>
  <c r="K1160" i="4"/>
  <c r="O1160" i="4"/>
  <c r="K1161" i="4"/>
  <c r="O1161" i="4"/>
  <c r="K1162" i="4"/>
  <c r="O1162" i="4"/>
  <c r="K1163" i="4"/>
  <c r="O1163" i="4"/>
  <c r="K1164" i="4"/>
  <c r="O1164" i="4"/>
  <c r="K1165" i="4"/>
  <c r="O1165" i="4"/>
  <c r="K1166" i="4"/>
  <c r="O1166" i="4"/>
  <c r="K1167" i="4"/>
  <c r="O1167" i="4"/>
  <c r="K1168" i="4"/>
  <c r="O1168" i="4"/>
  <c r="K1169" i="4"/>
  <c r="O1169" i="4"/>
  <c r="K1170" i="4"/>
  <c r="O1170" i="4"/>
  <c r="K1171" i="4"/>
  <c r="O1171" i="4"/>
  <c r="K1172" i="4"/>
  <c r="O1172" i="4"/>
  <c r="K1173" i="4"/>
  <c r="O1173" i="4"/>
  <c r="K1174" i="4"/>
  <c r="O1174" i="4"/>
  <c r="K1175" i="4"/>
  <c r="O1175" i="4"/>
  <c r="K1176" i="4"/>
  <c r="O1176" i="4"/>
  <c r="K1177" i="4"/>
  <c r="O1177" i="4"/>
  <c r="K1178" i="4"/>
  <c r="O1178" i="4"/>
  <c r="K1179" i="4"/>
  <c r="O1179" i="4"/>
  <c r="K1180" i="4"/>
  <c r="O1180" i="4"/>
  <c r="K1181" i="4"/>
  <c r="O1181" i="4"/>
  <c r="K1182" i="4"/>
  <c r="O1182" i="4"/>
  <c r="K1183" i="4"/>
  <c r="O1183" i="4"/>
  <c r="K1184" i="4"/>
  <c r="O1184" i="4"/>
  <c r="K1185" i="4"/>
  <c r="O1185" i="4"/>
  <c r="K1186" i="4"/>
  <c r="O1186" i="4"/>
  <c r="K1187" i="4"/>
  <c r="O1187" i="4"/>
  <c r="K1188" i="4"/>
  <c r="O1188" i="4"/>
  <c r="K1189" i="4"/>
  <c r="O1189" i="4"/>
  <c r="K1190" i="4"/>
  <c r="O1190" i="4"/>
  <c r="K1191" i="4"/>
  <c r="O1191" i="4"/>
  <c r="K1192" i="4"/>
  <c r="O1192" i="4"/>
  <c r="K1193" i="4"/>
  <c r="O1193" i="4"/>
  <c r="K1194" i="4"/>
  <c r="O1194" i="4"/>
  <c r="K1195" i="4"/>
  <c r="O1195" i="4"/>
  <c r="K1196" i="4"/>
  <c r="O1196" i="4"/>
  <c r="K1197" i="4"/>
  <c r="O1197" i="4"/>
  <c r="K1198" i="4"/>
  <c r="O1198" i="4"/>
  <c r="K1199" i="4"/>
  <c r="O1199" i="4"/>
  <c r="K1200" i="4"/>
  <c r="O1200" i="4"/>
  <c r="K1201" i="4"/>
  <c r="O1201" i="4"/>
  <c r="K1202" i="4"/>
  <c r="O1202" i="4"/>
  <c r="K1203" i="4"/>
  <c r="O1203" i="4"/>
  <c r="K1204" i="4"/>
  <c r="O1204" i="4"/>
  <c r="K1205" i="4"/>
  <c r="O1205" i="4"/>
  <c r="K1206" i="4"/>
  <c r="O1206" i="4"/>
  <c r="K1207" i="4"/>
  <c r="O1207" i="4"/>
  <c r="K1208" i="4"/>
  <c r="O1208" i="4"/>
  <c r="K1209" i="4"/>
  <c r="O1209" i="4"/>
  <c r="K1210" i="4"/>
  <c r="O1210" i="4"/>
  <c r="K1211" i="4"/>
  <c r="O1211" i="4"/>
  <c r="K1212" i="4"/>
  <c r="O1212" i="4"/>
  <c r="K1213" i="4"/>
  <c r="O1213" i="4"/>
  <c r="K1214" i="4"/>
  <c r="O1214" i="4"/>
  <c r="K1215" i="4"/>
  <c r="O1215" i="4"/>
  <c r="K1216" i="4"/>
  <c r="O1216" i="4"/>
  <c r="K1217" i="4"/>
  <c r="O1217" i="4"/>
  <c r="K1218" i="4"/>
  <c r="O1218" i="4"/>
  <c r="K1219" i="4"/>
  <c r="O1219" i="4"/>
  <c r="K1220" i="4"/>
  <c r="O1220" i="4"/>
  <c r="K1221" i="4"/>
  <c r="O1221" i="4"/>
  <c r="K1222" i="4"/>
  <c r="O1222" i="4"/>
  <c r="K1223" i="4"/>
  <c r="O1223" i="4"/>
  <c r="K1224" i="4"/>
  <c r="O1224" i="4"/>
  <c r="K1225" i="4"/>
  <c r="O1225" i="4"/>
  <c r="K1226" i="4"/>
  <c r="O1226" i="4"/>
  <c r="K1227" i="4"/>
  <c r="O1227" i="4"/>
  <c r="K1228" i="4"/>
  <c r="O1228" i="4"/>
  <c r="K1229" i="4"/>
  <c r="O1229" i="4"/>
  <c r="K1230" i="4"/>
  <c r="O1230" i="4"/>
  <c r="K1231" i="4"/>
  <c r="O1231" i="4"/>
  <c r="K1232" i="4"/>
  <c r="O1232" i="4"/>
  <c r="K1233" i="4"/>
  <c r="O1233" i="4"/>
  <c r="K1234" i="4"/>
  <c r="O1234" i="4"/>
  <c r="K1235" i="4"/>
  <c r="O1235" i="4"/>
  <c r="K1236" i="4"/>
  <c r="O1236" i="4"/>
  <c r="K1237" i="4"/>
  <c r="O1237" i="4"/>
  <c r="K627" i="4"/>
  <c r="O627" i="4"/>
  <c r="K628" i="4"/>
  <c r="O628" i="4"/>
  <c r="K629" i="4"/>
  <c r="O629" i="4"/>
  <c r="K630" i="4"/>
  <c r="O630" i="4"/>
  <c r="K631" i="4"/>
  <c r="O631" i="4"/>
  <c r="K632" i="4"/>
  <c r="O632" i="4"/>
  <c r="K633" i="4"/>
  <c r="O633" i="4"/>
  <c r="K634" i="4"/>
  <c r="O634" i="4"/>
  <c r="K635" i="4"/>
  <c r="O635" i="4"/>
  <c r="K636" i="4"/>
  <c r="O636" i="4"/>
  <c r="K637" i="4"/>
  <c r="O637" i="4"/>
  <c r="K638" i="4"/>
  <c r="O638" i="4"/>
  <c r="K639" i="4"/>
  <c r="O639" i="4"/>
  <c r="K640" i="4"/>
  <c r="O640" i="4"/>
  <c r="K641" i="4"/>
  <c r="O641" i="4"/>
  <c r="K642" i="4"/>
  <c r="O642" i="4"/>
  <c r="K643" i="4"/>
  <c r="O643" i="4"/>
  <c r="K644" i="4"/>
  <c r="O644" i="4"/>
  <c r="K645" i="4"/>
  <c r="O645" i="4"/>
  <c r="K646" i="4"/>
  <c r="O646" i="4"/>
  <c r="K647" i="4"/>
  <c r="O647" i="4"/>
  <c r="K648" i="4"/>
  <c r="O648" i="4"/>
  <c r="K649" i="4"/>
  <c r="O649" i="4"/>
  <c r="K650" i="4"/>
  <c r="O650" i="4"/>
  <c r="K651" i="4"/>
  <c r="O651" i="4"/>
  <c r="K652" i="4"/>
  <c r="O652" i="4"/>
  <c r="K653" i="4"/>
  <c r="O653" i="4"/>
  <c r="K654" i="4"/>
  <c r="O654" i="4"/>
  <c r="K655" i="4"/>
  <c r="O655" i="4"/>
  <c r="K656" i="4"/>
  <c r="O656" i="4"/>
  <c r="K657" i="4"/>
  <c r="O657" i="4"/>
  <c r="K658" i="4"/>
  <c r="O658" i="4"/>
  <c r="K659" i="4"/>
  <c r="O659" i="4"/>
  <c r="K660" i="4"/>
  <c r="O660" i="4"/>
  <c r="K661" i="4"/>
  <c r="O661" i="4"/>
  <c r="K662" i="4"/>
  <c r="O662" i="4"/>
  <c r="K663" i="4"/>
  <c r="O663" i="4"/>
  <c r="K664" i="4"/>
  <c r="O664" i="4"/>
  <c r="K665" i="4"/>
  <c r="O665" i="4"/>
  <c r="K666" i="4"/>
  <c r="O666" i="4"/>
  <c r="K667" i="4"/>
  <c r="O667" i="4"/>
  <c r="K668" i="4"/>
  <c r="O668" i="4"/>
  <c r="K669" i="4"/>
  <c r="O669" i="4"/>
  <c r="K670" i="4"/>
  <c r="O670" i="4"/>
  <c r="K671" i="4"/>
  <c r="O671" i="4"/>
  <c r="K672" i="4"/>
  <c r="O672" i="4"/>
  <c r="K673" i="4"/>
  <c r="O673" i="4"/>
  <c r="K674" i="4"/>
  <c r="O674" i="4"/>
  <c r="K675" i="4"/>
  <c r="O675" i="4"/>
  <c r="K676" i="4"/>
  <c r="O676" i="4"/>
  <c r="K677" i="4"/>
  <c r="O677" i="4"/>
  <c r="K678" i="4"/>
  <c r="O678" i="4"/>
  <c r="K679" i="4"/>
  <c r="O679" i="4"/>
  <c r="K680" i="4"/>
  <c r="O680" i="4"/>
  <c r="K681" i="4"/>
  <c r="O681" i="4"/>
  <c r="K682" i="4"/>
  <c r="O682" i="4"/>
  <c r="K683" i="4"/>
  <c r="O683" i="4"/>
  <c r="K684" i="4"/>
  <c r="O684" i="4"/>
  <c r="K685" i="4"/>
  <c r="O685" i="4"/>
  <c r="K686" i="4"/>
  <c r="O686" i="4"/>
  <c r="K687" i="4"/>
  <c r="O687" i="4"/>
  <c r="K688" i="4"/>
  <c r="O688" i="4"/>
  <c r="K689" i="4"/>
  <c r="O689" i="4"/>
  <c r="K690" i="4"/>
  <c r="O690" i="4"/>
  <c r="K691" i="4"/>
  <c r="O691" i="4"/>
  <c r="K692" i="4"/>
  <c r="O692" i="4"/>
  <c r="K693" i="4"/>
  <c r="O693" i="4"/>
  <c r="K694" i="4"/>
  <c r="O694" i="4"/>
  <c r="K695" i="4"/>
  <c r="O695" i="4"/>
  <c r="K696" i="4"/>
  <c r="O696" i="4"/>
  <c r="K697" i="4"/>
  <c r="O697" i="4"/>
  <c r="K698" i="4"/>
  <c r="O698" i="4"/>
  <c r="K699" i="4"/>
  <c r="O699" i="4"/>
  <c r="K700" i="4"/>
  <c r="O700" i="4"/>
  <c r="K701" i="4"/>
  <c r="O701" i="4"/>
  <c r="K702" i="4"/>
  <c r="O702" i="4"/>
  <c r="K703" i="4"/>
  <c r="O703" i="4"/>
  <c r="K704" i="4"/>
  <c r="O704" i="4"/>
  <c r="K705" i="4"/>
  <c r="O705" i="4"/>
  <c r="K706" i="4"/>
  <c r="O706" i="4"/>
  <c r="K707" i="4"/>
  <c r="O707" i="4"/>
  <c r="K708" i="4"/>
  <c r="O708" i="4"/>
  <c r="K709" i="4"/>
  <c r="O709" i="4"/>
  <c r="K710" i="4"/>
  <c r="O710" i="4"/>
  <c r="K711" i="4"/>
  <c r="O711" i="4"/>
  <c r="K712" i="4"/>
  <c r="O712" i="4"/>
  <c r="K713" i="4"/>
  <c r="O713" i="4"/>
  <c r="K714" i="4"/>
  <c r="O714" i="4"/>
  <c r="K715" i="4"/>
  <c r="O715" i="4"/>
  <c r="K716" i="4"/>
  <c r="O716" i="4"/>
  <c r="K717" i="4"/>
  <c r="O717" i="4"/>
  <c r="K718" i="4"/>
  <c r="O718" i="4"/>
  <c r="K719" i="4"/>
  <c r="O719" i="4"/>
  <c r="K720" i="4"/>
  <c r="O720" i="4"/>
  <c r="K721" i="4"/>
  <c r="O721" i="4"/>
  <c r="K722" i="4"/>
  <c r="O722" i="4"/>
  <c r="K723" i="4"/>
  <c r="O723" i="4"/>
  <c r="K724" i="4"/>
  <c r="O724" i="4"/>
  <c r="K725" i="4"/>
  <c r="O725" i="4"/>
  <c r="K726" i="4"/>
  <c r="O726" i="4"/>
  <c r="K727" i="4"/>
  <c r="O727" i="4"/>
  <c r="K728" i="4"/>
  <c r="O728" i="4"/>
  <c r="K729" i="4"/>
  <c r="O729" i="4"/>
  <c r="K730" i="4"/>
  <c r="O730" i="4"/>
  <c r="K731" i="4"/>
  <c r="O731" i="4"/>
  <c r="K732" i="4"/>
  <c r="O732" i="4"/>
  <c r="K733" i="4"/>
  <c r="O733" i="4"/>
  <c r="K734" i="4"/>
  <c r="O734" i="4"/>
  <c r="K735" i="4"/>
  <c r="O735" i="4"/>
  <c r="K736" i="4"/>
  <c r="O736" i="4"/>
  <c r="K737" i="4"/>
  <c r="O737" i="4"/>
  <c r="K738" i="4"/>
  <c r="O738" i="4"/>
  <c r="K739" i="4"/>
  <c r="O739" i="4"/>
  <c r="K740" i="4"/>
  <c r="O740" i="4"/>
  <c r="K741" i="4"/>
  <c r="O741" i="4"/>
  <c r="K742" i="4"/>
  <c r="O742" i="4"/>
  <c r="K743" i="4"/>
  <c r="O743" i="4"/>
  <c r="K744" i="4"/>
  <c r="O744" i="4"/>
  <c r="K745" i="4"/>
  <c r="O745" i="4"/>
  <c r="K746" i="4"/>
  <c r="O746" i="4"/>
  <c r="K747" i="4"/>
  <c r="O747" i="4"/>
  <c r="K748" i="4"/>
  <c r="O748" i="4"/>
  <c r="K749" i="4"/>
  <c r="O749" i="4"/>
  <c r="K750" i="4"/>
  <c r="O750" i="4"/>
  <c r="K751" i="4"/>
  <c r="O751" i="4"/>
  <c r="K752" i="4"/>
  <c r="O752" i="4"/>
  <c r="K753" i="4"/>
  <c r="O753" i="4"/>
  <c r="K754" i="4"/>
  <c r="O754" i="4"/>
  <c r="K755" i="4"/>
  <c r="O755" i="4"/>
  <c r="K756" i="4"/>
  <c r="O756" i="4"/>
  <c r="K757" i="4"/>
  <c r="O757" i="4"/>
  <c r="K758" i="4"/>
  <c r="O758" i="4"/>
  <c r="K759" i="4"/>
  <c r="O759" i="4"/>
  <c r="K760" i="4"/>
  <c r="O760" i="4"/>
  <c r="K761" i="4"/>
  <c r="O761" i="4"/>
  <c r="K762" i="4"/>
  <c r="O762" i="4"/>
  <c r="K763" i="4"/>
  <c r="O763" i="4"/>
  <c r="K764" i="4"/>
  <c r="O764" i="4"/>
  <c r="K765" i="4"/>
  <c r="O765" i="4"/>
  <c r="K766" i="4"/>
  <c r="O766" i="4"/>
  <c r="K767" i="4"/>
  <c r="O767" i="4"/>
  <c r="K768" i="4"/>
  <c r="O768" i="4"/>
  <c r="K769" i="4"/>
  <c r="O769" i="4"/>
  <c r="K770" i="4"/>
  <c r="O770" i="4"/>
  <c r="K771" i="4"/>
  <c r="O771" i="4"/>
  <c r="K772" i="4"/>
  <c r="O772" i="4"/>
  <c r="K773" i="4"/>
  <c r="O773" i="4"/>
  <c r="K774" i="4"/>
  <c r="O774" i="4"/>
  <c r="K775" i="4"/>
  <c r="O775" i="4"/>
  <c r="K776" i="4"/>
  <c r="O776" i="4"/>
  <c r="K777" i="4"/>
  <c r="O777" i="4"/>
  <c r="K778" i="4"/>
  <c r="O778" i="4"/>
  <c r="K779" i="4"/>
  <c r="O779" i="4"/>
  <c r="K780" i="4"/>
  <c r="O780" i="4"/>
  <c r="K781" i="4"/>
  <c r="O781" i="4"/>
  <c r="K782" i="4"/>
  <c r="O782" i="4"/>
  <c r="K783" i="4"/>
  <c r="O783" i="4"/>
  <c r="K784" i="4"/>
  <c r="O784" i="4"/>
  <c r="K785" i="4"/>
  <c r="O785" i="4"/>
  <c r="K786" i="4"/>
  <c r="O786" i="4"/>
  <c r="K787" i="4"/>
  <c r="O787" i="4"/>
  <c r="K788" i="4"/>
  <c r="O788" i="4"/>
  <c r="K789" i="4"/>
  <c r="O789" i="4"/>
  <c r="K790" i="4"/>
  <c r="O790" i="4"/>
  <c r="K791" i="4"/>
  <c r="O791" i="4"/>
  <c r="K792" i="4"/>
  <c r="O792" i="4"/>
  <c r="K793" i="4"/>
  <c r="O793" i="4"/>
  <c r="K794" i="4"/>
  <c r="O794" i="4"/>
  <c r="K795" i="4"/>
  <c r="O795" i="4"/>
  <c r="K796" i="4"/>
  <c r="O796" i="4"/>
  <c r="K797" i="4"/>
  <c r="O797" i="4"/>
  <c r="K798" i="4"/>
  <c r="O798" i="4"/>
  <c r="K799" i="4"/>
  <c r="O799" i="4"/>
  <c r="K800" i="4"/>
  <c r="O800" i="4"/>
  <c r="K801" i="4"/>
  <c r="O801" i="4"/>
  <c r="K802" i="4"/>
  <c r="O802" i="4"/>
  <c r="K803" i="4"/>
  <c r="O803" i="4"/>
  <c r="K804" i="4"/>
  <c r="O804" i="4"/>
  <c r="K805" i="4"/>
  <c r="O805" i="4"/>
  <c r="K806" i="4"/>
  <c r="O806" i="4"/>
  <c r="K807" i="4"/>
  <c r="O807" i="4"/>
  <c r="K808" i="4"/>
  <c r="O808" i="4"/>
  <c r="K809" i="4"/>
  <c r="O809" i="4"/>
  <c r="K810" i="4"/>
  <c r="O810" i="4"/>
  <c r="K811" i="4"/>
  <c r="O811" i="4"/>
  <c r="K812" i="4"/>
  <c r="O812" i="4"/>
  <c r="K813" i="4"/>
  <c r="O813" i="4"/>
  <c r="K814" i="4"/>
  <c r="O814" i="4"/>
  <c r="K815" i="4"/>
  <c r="O815" i="4"/>
  <c r="K816" i="4"/>
  <c r="O816" i="4"/>
  <c r="K817" i="4"/>
  <c r="O817" i="4"/>
  <c r="K818" i="4"/>
  <c r="O818" i="4"/>
  <c r="K819" i="4"/>
  <c r="O819" i="4"/>
  <c r="K820" i="4"/>
  <c r="O820" i="4"/>
  <c r="K821" i="4"/>
  <c r="O821" i="4"/>
  <c r="K822" i="4"/>
  <c r="O822" i="4"/>
  <c r="K823" i="4"/>
  <c r="O823" i="4"/>
  <c r="K824" i="4"/>
  <c r="O824" i="4"/>
  <c r="K825" i="4"/>
  <c r="O825" i="4"/>
  <c r="K826" i="4"/>
  <c r="O826" i="4"/>
  <c r="K827" i="4"/>
  <c r="O827" i="4"/>
  <c r="K828" i="4"/>
  <c r="O828" i="4"/>
  <c r="K829" i="4"/>
  <c r="O829" i="4"/>
  <c r="K830" i="4"/>
  <c r="O830" i="4"/>
  <c r="K831" i="4"/>
  <c r="O831" i="4"/>
  <c r="K832" i="4"/>
  <c r="O832" i="4"/>
  <c r="K833" i="4"/>
  <c r="O833" i="4"/>
  <c r="K834" i="4"/>
  <c r="O834" i="4"/>
  <c r="K835" i="4"/>
  <c r="O835" i="4"/>
  <c r="K836" i="4"/>
  <c r="O836" i="4"/>
  <c r="K837" i="4"/>
  <c r="O837" i="4"/>
  <c r="K838" i="4"/>
  <c r="O838" i="4"/>
  <c r="K839" i="4"/>
  <c r="O839" i="4"/>
  <c r="K840" i="4"/>
  <c r="O840" i="4"/>
  <c r="K841" i="4"/>
  <c r="O841" i="4"/>
  <c r="K842" i="4"/>
  <c r="O842" i="4"/>
  <c r="K843" i="4"/>
  <c r="O843" i="4"/>
  <c r="K844" i="4"/>
  <c r="O844" i="4"/>
  <c r="K845" i="4"/>
  <c r="O845" i="4"/>
  <c r="K846" i="4"/>
  <c r="O846" i="4"/>
  <c r="K847" i="4"/>
  <c r="O847" i="4"/>
  <c r="K848" i="4"/>
  <c r="O848" i="4"/>
  <c r="K849" i="4"/>
  <c r="O849" i="4"/>
  <c r="K850" i="4"/>
  <c r="O850" i="4"/>
  <c r="K851" i="4"/>
  <c r="O851" i="4"/>
  <c r="K852" i="4"/>
  <c r="O852" i="4"/>
  <c r="K853" i="4"/>
  <c r="O853" i="4"/>
  <c r="K854" i="4"/>
  <c r="O854" i="4"/>
  <c r="K855" i="4"/>
  <c r="O855" i="4"/>
  <c r="K856" i="4"/>
  <c r="O856" i="4"/>
  <c r="K857" i="4"/>
  <c r="O857" i="4"/>
  <c r="K858" i="4"/>
  <c r="O858" i="4"/>
  <c r="K859" i="4"/>
  <c r="O859" i="4"/>
  <c r="K860" i="4"/>
  <c r="O860" i="4"/>
  <c r="K861" i="4"/>
  <c r="O861" i="4"/>
  <c r="K862" i="4"/>
  <c r="O862" i="4"/>
  <c r="K863" i="4"/>
  <c r="O863" i="4"/>
  <c r="K864" i="4"/>
  <c r="O864" i="4"/>
  <c r="K865" i="4"/>
  <c r="O865" i="4"/>
  <c r="K866" i="4"/>
  <c r="O866" i="4"/>
  <c r="K867" i="4"/>
  <c r="O867" i="4"/>
  <c r="K868" i="4"/>
  <c r="O868" i="4"/>
  <c r="K869" i="4"/>
  <c r="O869" i="4"/>
  <c r="K870" i="4"/>
  <c r="O870" i="4"/>
  <c r="K871" i="4"/>
  <c r="O871" i="4"/>
  <c r="K872" i="4"/>
  <c r="O872" i="4"/>
  <c r="K873" i="4"/>
  <c r="O873" i="4"/>
  <c r="K874" i="4"/>
  <c r="O874" i="4"/>
  <c r="K875" i="4"/>
  <c r="O875" i="4"/>
  <c r="K876" i="4"/>
  <c r="O876" i="4"/>
  <c r="K877" i="4"/>
  <c r="O877" i="4"/>
  <c r="K878" i="4"/>
  <c r="O878" i="4"/>
  <c r="K879" i="4"/>
  <c r="O879" i="4"/>
  <c r="K880" i="4"/>
  <c r="O880" i="4"/>
  <c r="K881" i="4"/>
  <c r="O881" i="4"/>
  <c r="K882" i="4"/>
  <c r="O882" i="4"/>
  <c r="K883" i="4"/>
  <c r="O883" i="4"/>
  <c r="K884" i="4"/>
  <c r="O884" i="4"/>
  <c r="K885" i="4"/>
  <c r="O885" i="4"/>
  <c r="K886" i="4"/>
  <c r="O886" i="4"/>
  <c r="K887" i="4"/>
  <c r="O887" i="4"/>
  <c r="K888" i="4"/>
  <c r="O888" i="4"/>
  <c r="K889" i="4"/>
  <c r="O889" i="4"/>
  <c r="K890" i="4"/>
  <c r="O890" i="4"/>
  <c r="K891" i="4"/>
  <c r="O891" i="4"/>
  <c r="K892" i="4"/>
  <c r="O892" i="4"/>
  <c r="K893" i="4"/>
  <c r="O893" i="4"/>
  <c r="K894" i="4"/>
  <c r="O894" i="4"/>
  <c r="K895" i="4"/>
  <c r="O895" i="4"/>
  <c r="K896" i="4"/>
  <c r="O896" i="4"/>
  <c r="K897" i="4"/>
  <c r="O897" i="4"/>
  <c r="K898" i="4"/>
  <c r="O898" i="4"/>
  <c r="K899" i="4"/>
  <c r="O899" i="4"/>
  <c r="K900" i="4"/>
  <c r="O900" i="4"/>
  <c r="K901" i="4"/>
  <c r="O901" i="4"/>
  <c r="K902" i="4"/>
  <c r="O902" i="4"/>
  <c r="K903" i="4"/>
  <c r="O903" i="4"/>
  <c r="K904" i="4"/>
  <c r="O904" i="4"/>
  <c r="K905" i="4"/>
  <c r="O905" i="4"/>
  <c r="K906" i="4"/>
  <c r="O906" i="4"/>
  <c r="K907" i="4"/>
  <c r="O907" i="4"/>
  <c r="K908" i="4"/>
  <c r="O908" i="4"/>
  <c r="K909" i="4"/>
  <c r="O909" i="4"/>
  <c r="K910" i="4"/>
  <c r="O910" i="4"/>
  <c r="K911" i="4"/>
  <c r="O911" i="4"/>
  <c r="K912" i="4"/>
  <c r="O912" i="4"/>
  <c r="K913" i="4"/>
  <c r="O913" i="4"/>
  <c r="K914" i="4"/>
  <c r="O914" i="4"/>
  <c r="K915" i="4"/>
  <c r="O915" i="4"/>
  <c r="K916" i="4"/>
  <c r="O916" i="4"/>
  <c r="K917" i="4"/>
  <c r="O917" i="4"/>
  <c r="K918" i="4"/>
  <c r="O918" i="4"/>
  <c r="K919" i="4"/>
  <c r="O919" i="4"/>
  <c r="K920" i="4"/>
  <c r="O920" i="4"/>
  <c r="K921" i="4"/>
  <c r="O921" i="4"/>
  <c r="K922" i="4"/>
  <c r="O922" i="4"/>
  <c r="K923" i="4"/>
  <c r="O923" i="4"/>
  <c r="K924" i="4"/>
  <c r="O924" i="4"/>
  <c r="K925" i="4"/>
  <c r="O925" i="4"/>
  <c r="K926" i="4"/>
  <c r="O926" i="4"/>
  <c r="K927" i="4"/>
  <c r="O927" i="4"/>
  <c r="K928" i="4"/>
  <c r="O928" i="4"/>
  <c r="K929" i="4"/>
  <c r="O929" i="4"/>
  <c r="K930" i="4"/>
  <c r="O930" i="4"/>
  <c r="K931" i="4"/>
  <c r="O931" i="4"/>
  <c r="K932" i="4"/>
  <c r="O932" i="4"/>
  <c r="K933" i="4"/>
  <c r="O933" i="4"/>
  <c r="K934" i="4"/>
  <c r="O934" i="4"/>
  <c r="K935" i="4"/>
  <c r="O935" i="4"/>
  <c r="K936" i="4"/>
  <c r="O936" i="4"/>
  <c r="K937" i="4"/>
  <c r="O937" i="4"/>
  <c r="K938" i="4"/>
  <c r="O938" i="4"/>
  <c r="K939" i="4"/>
  <c r="O939" i="4"/>
  <c r="K940" i="4"/>
  <c r="O940" i="4"/>
  <c r="K941" i="4"/>
  <c r="O941" i="4"/>
  <c r="K942" i="4"/>
  <c r="O942" i="4"/>
  <c r="K943" i="4"/>
  <c r="O943" i="4"/>
  <c r="K944" i="4"/>
  <c r="O944" i="4"/>
  <c r="K945" i="4"/>
  <c r="O945" i="4"/>
  <c r="K946" i="4"/>
  <c r="O946" i="4"/>
  <c r="K947" i="4"/>
  <c r="O947" i="4"/>
  <c r="K948" i="4"/>
  <c r="O948" i="4"/>
  <c r="K949" i="4"/>
  <c r="O949" i="4"/>
  <c r="K950" i="4"/>
  <c r="O950" i="4"/>
  <c r="K951" i="4"/>
  <c r="O951" i="4"/>
  <c r="K952" i="4"/>
  <c r="O952" i="4"/>
  <c r="K953" i="4"/>
  <c r="O953" i="4"/>
  <c r="K954" i="4"/>
  <c r="O954" i="4"/>
  <c r="K955" i="4"/>
  <c r="O955" i="4"/>
  <c r="K956" i="4"/>
  <c r="O956" i="4"/>
  <c r="K957" i="4"/>
  <c r="O957" i="4"/>
  <c r="K958" i="4"/>
  <c r="O958" i="4"/>
  <c r="K959" i="4"/>
  <c r="O959" i="4"/>
  <c r="K960" i="4"/>
  <c r="O960" i="4"/>
  <c r="K961" i="4"/>
  <c r="O961" i="4"/>
  <c r="K962" i="4"/>
  <c r="O962" i="4"/>
  <c r="K963" i="4"/>
  <c r="O963" i="4"/>
  <c r="K964" i="4"/>
  <c r="O964" i="4"/>
  <c r="K965" i="4"/>
  <c r="O965" i="4"/>
  <c r="K966" i="4"/>
  <c r="O966" i="4"/>
  <c r="K967" i="4"/>
  <c r="O967" i="4"/>
  <c r="K968" i="4"/>
  <c r="O968" i="4"/>
  <c r="K969" i="4"/>
  <c r="O969" i="4"/>
  <c r="K970" i="4"/>
  <c r="O970" i="4"/>
  <c r="K971" i="4"/>
  <c r="O971" i="4"/>
  <c r="K972" i="4"/>
  <c r="O972" i="4"/>
  <c r="K973" i="4"/>
  <c r="O973" i="4"/>
  <c r="K974" i="4"/>
  <c r="O974" i="4"/>
  <c r="K975" i="4"/>
  <c r="O975" i="4"/>
  <c r="K976" i="4"/>
  <c r="O976" i="4"/>
  <c r="K977" i="4"/>
  <c r="O977" i="4"/>
  <c r="K978" i="4"/>
  <c r="O978" i="4"/>
  <c r="K979" i="4"/>
  <c r="O979" i="4"/>
  <c r="K980" i="4"/>
  <c r="O980" i="4"/>
  <c r="K981" i="4"/>
  <c r="O981" i="4"/>
  <c r="K982" i="4"/>
  <c r="O982" i="4"/>
  <c r="K983" i="4"/>
  <c r="O983" i="4"/>
  <c r="K984" i="4"/>
  <c r="O984" i="4"/>
  <c r="K985" i="4"/>
  <c r="O985" i="4"/>
  <c r="K986" i="4"/>
  <c r="O986" i="4"/>
  <c r="K987" i="4"/>
  <c r="O987" i="4"/>
  <c r="K988" i="4"/>
  <c r="O988" i="4"/>
  <c r="K989" i="4"/>
  <c r="O989" i="4"/>
  <c r="K990" i="4"/>
  <c r="O990" i="4"/>
  <c r="K991" i="4"/>
  <c r="O991" i="4"/>
  <c r="K613" i="4"/>
  <c r="O613" i="4"/>
  <c r="K614" i="4"/>
  <c r="O614" i="4"/>
  <c r="K615" i="4"/>
  <c r="O615" i="4"/>
  <c r="K616" i="4"/>
  <c r="O616" i="4"/>
  <c r="K617" i="4"/>
  <c r="O617" i="4"/>
  <c r="K618" i="4"/>
  <c r="O618" i="4"/>
  <c r="K619" i="4"/>
  <c r="O619" i="4"/>
  <c r="K620" i="4"/>
  <c r="O620" i="4"/>
  <c r="K621" i="4"/>
  <c r="O621" i="4"/>
  <c r="K622" i="4"/>
  <c r="O622" i="4"/>
  <c r="K623" i="4"/>
  <c r="O623" i="4"/>
  <c r="K624" i="4"/>
  <c r="O624" i="4"/>
  <c r="K625" i="4"/>
  <c r="O625" i="4"/>
  <c r="K626" i="4"/>
  <c r="O626" i="4"/>
  <c r="C28" i="11" l="1"/>
  <c r="D28" i="11" s="1"/>
  <c r="F9" i="5" l="1"/>
  <c r="K94" i="13"/>
  <c r="J94" i="13"/>
  <c r="I94" i="13"/>
  <c r="H94" i="13"/>
  <c r="G94" i="13"/>
  <c r="F94" i="13"/>
  <c r="E94" i="13"/>
  <c r="D94" i="13"/>
  <c r="K93" i="13"/>
  <c r="J93" i="13"/>
  <c r="I93" i="13"/>
  <c r="H93" i="13"/>
  <c r="G93" i="13"/>
  <c r="F93" i="13"/>
  <c r="E93" i="13"/>
  <c r="D93" i="13"/>
  <c r="K92" i="13"/>
  <c r="J92" i="13"/>
  <c r="I92" i="13"/>
  <c r="H92" i="13"/>
  <c r="G92" i="13"/>
  <c r="F92" i="13"/>
  <c r="E92" i="13"/>
  <c r="D92" i="13"/>
  <c r="K91" i="13"/>
  <c r="J91" i="13"/>
  <c r="I91" i="13"/>
  <c r="H91" i="13"/>
  <c r="G91" i="13"/>
  <c r="F91" i="13"/>
  <c r="E91" i="13"/>
  <c r="D91" i="13"/>
  <c r="K90" i="13"/>
  <c r="J90" i="13"/>
  <c r="I90" i="13"/>
  <c r="H90" i="13"/>
  <c r="G90" i="13"/>
  <c r="F90" i="13"/>
  <c r="E90" i="13"/>
  <c r="D90" i="13"/>
  <c r="K89" i="13"/>
  <c r="J89" i="13"/>
  <c r="I89" i="13"/>
  <c r="H89" i="13"/>
  <c r="G89" i="13"/>
  <c r="F89" i="13"/>
  <c r="E89" i="13"/>
  <c r="D89" i="13"/>
  <c r="K88" i="13"/>
  <c r="J88" i="13"/>
  <c r="I88" i="13"/>
  <c r="H88" i="13"/>
  <c r="G88" i="13"/>
  <c r="F88" i="13"/>
  <c r="E88" i="13"/>
  <c r="D88" i="13"/>
  <c r="K87" i="13"/>
  <c r="J87" i="13"/>
  <c r="I87" i="13"/>
  <c r="H87" i="13"/>
  <c r="G87" i="13"/>
  <c r="F87" i="13"/>
  <c r="E87" i="13"/>
  <c r="D87" i="13"/>
  <c r="K86" i="13"/>
  <c r="J86" i="13"/>
  <c r="I86" i="13"/>
  <c r="H86" i="13"/>
  <c r="G86" i="13"/>
  <c r="F86" i="13"/>
  <c r="E86" i="13"/>
  <c r="D86" i="13"/>
  <c r="K85" i="13"/>
  <c r="J85" i="13"/>
  <c r="I85" i="13"/>
  <c r="H85" i="13"/>
  <c r="G85" i="13"/>
  <c r="F85" i="13"/>
  <c r="E85" i="13"/>
  <c r="D85" i="13"/>
  <c r="K82" i="13"/>
  <c r="J82" i="13"/>
  <c r="I82" i="13"/>
  <c r="H82" i="13"/>
  <c r="G82" i="13"/>
  <c r="F82" i="13"/>
  <c r="E82" i="13"/>
  <c r="D82" i="13"/>
  <c r="K81" i="13"/>
  <c r="J81" i="13"/>
  <c r="I81" i="13"/>
  <c r="H81" i="13"/>
  <c r="G81" i="13"/>
  <c r="F81" i="13"/>
  <c r="E81" i="13"/>
  <c r="D81" i="13"/>
  <c r="K80" i="13"/>
  <c r="J80" i="13"/>
  <c r="I80" i="13"/>
  <c r="H80" i="13"/>
  <c r="G80" i="13"/>
  <c r="F80" i="13"/>
  <c r="E80" i="13"/>
  <c r="D80" i="13"/>
  <c r="K79" i="13"/>
  <c r="J79" i="13"/>
  <c r="I79" i="13"/>
  <c r="H79" i="13"/>
  <c r="G79" i="13"/>
  <c r="F79" i="13"/>
  <c r="E79" i="13"/>
  <c r="D79" i="13"/>
  <c r="K78" i="13"/>
  <c r="J78" i="13"/>
  <c r="I78" i="13"/>
  <c r="H78" i="13"/>
  <c r="G78" i="13"/>
  <c r="F78" i="13"/>
  <c r="E78" i="13"/>
  <c r="D78" i="13"/>
  <c r="K77" i="13"/>
  <c r="J77" i="13"/>
  <c r="I77" i="13"/>
  <c r="H77" i="13"/>
  <c r="G77" i="13"/>
  <c r="F77" i="13"/>
  <c r="E77" i="13"/>
  <c r="D77" i="13"/>
  <c r="K76" i="13"/>
  <c r="J76" i="13"/>
  <c r="I76" i="13"/>
  <c r="H76" i="13"/>
  <c r="G76" i="13"/>
  <c r="F76" i="13"/>
  <c r="E76" i="13"/>
  <c r="D76" i="13"/>
  <c r="K75" i="13"/>
  <c r="J75" i="13"/>
  <c r="I75" i="13"/>
  <c r="H75" i="13"/>
  <c r="G75" i="13"/>
  <c r="F75" i="13"/>
  <c r="E75" i="13"/>
  <c r="D75" i="13"/>
  <c r="K74" i="13"/>
  <c r="J74" i="13"/>
  <c r="I74" i="13"/>
  <c r="H74" i="13"/>
  <c r="G74" i="13"/>
  <c r="F74" i="13"/>
  <c r="E74" i="13"/>
  <c r="D74" i="13"/>
  <c r="K73" i="13"/>
  <c r="J73" i="13"/>
  <c r="I73" i="13"/>
  <c r="H73" i="13"/>
  <c r="G73" i="13"/>
  <c r="F73" i="13"/>
  <c r="E73" i="13"/>
  <c r="D73" i="13"/>
  <c r="K70" i="13"/>
  <c r="J70" i="13"/>
  <c r="I70" i="13"/>
  <c r="H70" i="13"/>
  <c r="G70" i="13"/>
  <c r="F70" i="13"/>
  <c r="E70" i="13"/>
  <c r="D70" i="13"/>
  <c r="K69" i="13"/>
  <c r="J69" i="13"/>
  <c r="I69" i="13"/>
  <c r="H69" i="13"/>
  <c r="G69" i="13"/>
  <c r="F69" i="13"/>
  <c r="E69" i="13"/>
  <c r="D69" i="13"/>
  <c r="K68" i="13"/>
  <c r="J68" i="13"/>
  <c r="I68" i="13"/>
  <c r="H68" i="13"/>
  <c r="G68" i="13"/>
  <c r="F68" i="13"/>
  <c r="E68" i="13"/>
  <c r="D68" i="13"/>
  <c r="K67" i="13"/>
  <c r="J67" i="13"/>
  <c r="I67" i="13"/>
  <c r="H67" i="13"/>
  <c r="G67" i="13"/>
  <c r="F67" i="13"/>
  <c r="E67" i="13"/>
  <c r="D67" i="13"/>
  <c r="K66" i="13"/>
  <c r="J66" i="13"/>
  <c r="I66" i="13"/>
  <c r="H66" i="13"/>
  <c r="G66" i="13"/>
  <c r="F66" i="13"/>
  <c r="E66" i="13"/>
  <c r="D66" i="13"/>
  <c r="K64" i="13"/>
  <c r="J64" i="13"/>
  <c r="I64" i="13"/>
  <c r="H64" i="13"/>
  <c r="G64" i="13"/>
  <c r="F64" i="13"/>
  <c r="E64" i="13"/>
  <c r="D64" i="13"/>
  <c r="K63" i="13"/>
  <c r="J63" i="13"/>
  <c r="I63" i="13"/>
  <c r="H63" i="13"/>
  <c r="G63" i="13"/>
  <c r="F63" i="13"/>
  <c r="E63" i="13"/>
  <c r="D63" i="13"/>
  <c r="K62" i="13"/>
  <c r="J62" i="13"/>
  <c r="I62" i="13"/>
  <c r="H62" i="13"/>
  <c r="G62" i="13"/>
  <c r="F62" i="13"/>
  <c r="E62" i="13"/>
  <c r="D62" i="13"/>
  <c r="K61" i="13"/>
  <c r="J61" i="13"/>
  <c r="I61" i="13"/>
  <c r="H61" i="13"/>
  <c r="G61" i="13"/>
  <c r="F61" i="13"/>
  <c r="E61" i="13"/>
  <c r="D61" i="13"/>
  <c r="K60" i="13"/>
  <c r="J60" i="13"/>
  <c r="I60" i="13"/>
  <c r="H60" i="13"/>
  <c r="G60" i="13"/>
  <c r="F60" i="13"/>
  <c r="E60" i="13"/>
  <c r="D60" i="13"/>
  <c r="K56" i="13"/>
  <c r="J56" i="13"/>
  <c r="I56" i="13"/>
  <c r="H56" i="13"/>
  <c r="G56" i="13"/>
  <c r="F56" i="13"/>
  <c r="E56" i="13"/>
  <c r="D56" i="13"/>
  <c r="K55" i="13"/>
  <c r="J55" i="13"/>
  <c r="I55" i="13"/>
  <c r="H55" i="13"/>
  <c r="G55" i="13"/>
  <c r="F55" i="13"/>
  <c r="E55" i="13"/>
  <c r="D55" i="13"/>
  <c r="K54" i="13"/>
  <c r="J54" i="13"/>
  <c r="I54" i="13"/>
  <c r="H54" i="13"/>
  <c r="G54" i="13"/>
  <c r="F54" i="13"/>
  <c r="E54" i="13"/>
  <c r="D54" i="13"/>
  <c r="K53" i="13"/>
  <c r="J53" i="13"/>
  <c r="I53" i="13"/>
  <c r="H53" i="13"/>
  <c r="G53" i="13"/>
  <c r="F53" i="13"/>
  <c r="E53" i="13"/>
  <c r="D53" i="13"/>
  <c r="K52" i="13"/>
  <c r="J52" i="13"/>
  <c r="I52" i="13"/>
  <c r="H52" i="13"/>
  <c r="G52" i="13"/>
  <c r="F52" i="13"/>
  <c r="E52" i="13"/>
  <c r="D52" i="13"/>
  <c r="K51" i="13"/>
  <c r="J51" i="13"/>
  <c r="I51" i="13"/>
  <c r="H51" i="13"/>
  <c r="G51" i="13"/>
  <c r="F51" i="13"/>
  <c r="E51" i="13"/>
  <c r="D51" i="13"/>
  <c r="K50" i="13"/>
  <c r="J50" i="13"/>
  <c r="I50" i="13"/>
  <c r="H50" i="13"/>
  <c r="G50" i="13"/>
  <c r="F50" i="13"/>
  <c r="E50" i="13"/>
  <c r="D50" i="13"/>
  <c r="K49" i="13"/>
  <c r="J49" i="13"/>
  <c r="I49" i="13"/>
  <c r="H49" i="13"/>
  <c r="G49" i="13"/>
  <c r="F49" i="13"/>
  <c r="E49" i="13"/>
  <c r="D49" i="13"/>
  <c r="K48" i="13"/>
  <c r="J48" i="13"/>
  <c r="I48" i="13"/>
  <c r="H48" i="13"/>
  <c r="G48" i="13"/>
  <c r="F48" i="13"/>
  <c r="E48" i="13"/>
  <c r="D48" i="13"/>
  <c r="K47" i="13"/>
  <c r="J47" i="13"/>
  <c r="I47" i="13"/>
  <c r="H47" i="13"/>
  <c r="G47" i="13"/>
  <c r="F47" i="13"/>
  <c r="E47" i="13"/>
  <c r="D47" i="13"/>
  <c r="E35" i="13"/>
  <c r="F35" i="13"/>
  <c r="G35" i="13"/>
  <c r="H35" i="13"/>
  <c r="I35" i="13"/>
  <c r="J35" i="13"/>
  <c r="K35" i="13"/>
  <c r="E36" i="13"/>
  <c r="F36" i="13"/>
  <c r="G36" i="13"/>
  <c r="H36" i="13"/>
  <c r="I36" i="13"/>
  <c r="J36" i="13"/>
  <c r="K36" i="13"/>
  <c r="E37" i="13"/>
  <c r="F37" i="13"/>
  <c r="G37" i="13"/>
  <c r="H37" i="13"/>
  <c r="I37" i="13"/>
  <c r="J37" i="13"/>
  <c r="K37" i="13"/>
  <c r="E38" i="13"/>
  <c r="F38" i="13"/>
  <c r="G38" i="13"/>
  <c r="H38" i="13"/>
  <c r="I38" i="13"/>
  <c r="J38" i="13"/>
  <c r="K38" i="13"/>
  <c r="E39" i="13"/>
  <c r="F39" i="13"/>
  <c r="G39" i="13"/>
  <c r="H39" i="13"/>
  <c r="I39" i="13"/>
  <c r="J39" i="13"/>
  <c r="K39" i="13"/>
  <c r="E40" i="13"/>
  <c r="F40" i="13"/>
  <c r="G40" i="13"/>
  <c r="H40" i="13"/>
  <c r="I40" i="13"/>
  <c r="J40" i="13"/>
  <c r="K40" i="13"/>
  <c r="E41" i="13"/>
  <c r="F41" i="13"/>
  <c r="G41" i="13"/>
  <c r="H41" i="13"/>
  <c r="I41" i="13"/>
  <c r="J41" i="13"/>
  <c r="K41" i="13"/>
  <c r="E42" i="13"/>
  <c r="F42" i="13"/>
  <c r="G42" i="13"/>
  <c r="H42" i="13"/>
  <c r="I42" i="13"/>
  <c r="J42" i="13"/>
  <c r="K42" i="13"/>
  <c r="E43" i="13"/>
  <c r="F43" i="13"/>
  <c r="G43" i="13"/>
  <c r="H43" i="13"/>
  <c r="I43" i="13"/>
  <c r="J43" i="13"/>
  <c r="K43" i="13"/>
  <c r="E44" i="13"/>
  <c r="F44" i="13"/>
  <c r="G44" i="13"/>
  <c r="H44" i="13"/>
  <c r="I44" i="13"/>
  <c r="J44" i="13"/>
  <c r="K44" i="13"/>
  <c r="D36" i="13"/>
  <c r="D37" i="13"/>
  <c r="D38" i="13"/>
  <c r="D39" i="13"/>
  <c r="D40" i="13"/>
  <c r="D41" i="13"/>
  <c r="D42" i="13"/>
  <c r="D43" i="13"/>
  <c r="D44" i="13"/>
  <c r="E25" i="13"/>
  <c r="F25" i="13"/>
  <c r="G25" i="13"/>
  <c r="H25" i="13"/>
  <c r="I25" i="13"/>
  <c r="J25" i="13"/>
  <c r="K25" i="13"/>
  <c r="E26" i="13"/>
  <c r="F26" i="13"/>
  <c r="G26" i="13"/>
  <c r="H26" i="13"/>
  <c r="I26" i="13"/>
  <c r="J26" i="13"/>
  <c r="K26" i="13"/>
  <c r="E27" i="13"/>
  <c r="F27" i="13"/>
  <c r="G27" i="13"/>
  <c r="H27" i="13"/>
  <c r="I27" i="13"/>
  <c r="J27" i="13"/>
  <c r="K27" i="13"/>
  <c r="E28" i="13"/>
  <c r="F28" i="13"/>
  <c r="G28" i="13"/>
  <c r="H28" i="13"/>
  <c r="I28" i="13"/>
  <c r="J28" i="13"/>
  <c r="K28" i="13"/>
  <c r="E29" i="13"/>
  <c r="F29" i="13"/>
  <c r="G29" i="13"/>
  <c r="H29" i="13"/>
  <c r="I29" i="13"/>
  <c r="J29" i="13"/>
  <c r="K29" i="13"/>
  <c r="E30" i="13"/>
  <c r="F30" i="13"/>
  <c r="G30" i="13"/>
  <c r="H30" i="13"/>
  <c r="I30" i="13"/>
  <c r="J30" i="13"/>
  <c r="K30" i="13"/>
  <c r="E31" i="13"/>
  <c r="F31" i="13"/>
  <c r="G31" i="13"/>
  <c r="H31" i="13"/>
  <c r="I31" i="13"/>
  <c r="J31" i="13"/>
  <c r="K31" i="13"/>
  <c r="E32" i="13"/>
  <c r="F32" i="13"/>
  <c r="G32" i="13"/>
  <c r="H32" i="13"/>
  <c r="I32" i="13"/>
  <c r="J32" i="13"/>
  <c r="K32" i="13"/>
  <c r="D26" i="13"/>
  <c r="D27" i="13"/>
  <c r="D28" i="13"/>
  <c r="D29" i="13"/>
  <c r="D30" i="13"/>
  <c r="D31" i="13"/>
  <c r="D32" i="13"/>
  <c r="E13" i="13"/>
  <c r="F13" i="13"/>
  <c r="G13" i="13"/>
  <c r="H13" i="13"/>
  <c r="I13" i="13"/>
  <c r="J13" i="13"/>
  <c r="K13" i="13"/>
  <c r="E14" i="13"/>
  <c r="F14" i="13"/>
  <c r="G14" i="13"/>
  <c r="H14" i="13"/>
  <c r="I14" i="13"/>
  <c r="J14" i="13"/>
  <c r="K14" i="13"/>
  <c r="E15" i="13"/>
  <c r="F15" i="13"/>
  <c r="G15" i="13"/>
  <c r="H15" i="13"/>
  <c r="I15" i="13"/>
  <c r="J15" i="13"/>
  <c r="K15" i="13"/>
  <c r="E16" i="13"/>
  <c r="F16" i="13"/>
  <c r="G16" i="13"/>
  <c r="H16" i="13"/>
  <c r="I16" i="13"/>
  <c r="J16" i="13"/>
  <c r="K16" i="13"/>
  <c r="E17" i="13"/>
  <c r="F17" i="13"/>
  <c r="G17" i="13"/>
  <c r="H17" i="13"/>
  <c r="I17" i="13"/>
  <c r="J17" i="13"/>
  <c r="K17" i="13"/>
  <c r="E18" i="13"/>
  <c r="F18" i="13"/>
  <c r="G18" i="13"/>
  <c r="H18" i="13"/>
  <c r="I18" i="13"/>
  <c r="J18" i="13"/>
  <c r="K18" i="13"/>
  <c r="E19" i="13"/>
  <c r="F19" i="13"/>
  <c r="G19" i="13"/>
  <c r="H19" i="13"/>
  <c r="I19" i="13"/>
  <c r="J19" i="13"/>
  <c r="K19" i="13"/>
  <c r="E20" i="13"/>
  <c r="F20" i="13"/>
  <c r="G20" i="13"/>
  <c r="H20" i="13"/>
  <c r="I20" i="13"/>
  <c r="J20" i="13"/>
  <c r="K20" i="13"/>
  <c r="E21" i="13"/>
  <c r="F21" i="13"/>
  <c r="G21" i="13"/>
  <c r="H21" i="13"/>
  <c r="I21" i="13"/>
  <c r="J21" i="13"/>
  <c r="K21" i="13"/>
  <c r="E22" i="13"/>
  <c r="F22" i="13"/>
  <c r="G22" i="13"/>
  <c r="H22" i="13"/>
  <c r="I22" i="13"/>
  <c r="J22" i="13"/>
  <c r="K22" i="13"/>
  <c r="D22" i="13"/>
  <c r="D21" i="13"/>
  <c r="D20" i="13"/>
  <c r="D19" i="13"/>
  <c r="D18" i="13"/>
  <c r="D17" i="13"/>
  <c r="D16" i="13"/>
  <c r="D15" i="13"/>
  <c r="D14" i="13"/>
  <c r="D13" i="13"/>
  <c r="F22" i="5" l="1"/>
  <c r="F21" i="5"/>
  <c r="F20" i="5"/>
  <c r="F19" i="5"/>
  <c r="F18" i="5"/>
  <c r="F17" i="5"/>
  <c r="F16" i="5"/>
  <c r="F15" i="5"/>
  <c r="F14" i="5"/>
  <c r="F13" i="5"/>
  <c r="F12" i="5"/>
  <c r="F11" i="5"/>
  <c r="F10" i="5"/>
  <c r="C86" i="13" l="1"/>
  <c r="C87" i="13"/>
  <c r="C88" i="13"/>
  <c r="C89" i="13"/>
  <c r="C90" i="13"/>
  <c r="C91" i="13"/>
  <c r="C92" i="13"/>
  <c r="C93" i="13"/>
  <c r="C94" i="13"/>
  <c r="B86" i="13"/>
  <c r="B87" i="13"/>
  <c r="B88" i="13"/>
  <c r="B89" i="13"/>
  <c r="B90" i="13"/>
  <c r="B91" i="13"/>
  <c r="B92" i="13"/>
  <c r="B93" i="13"/>
  <c r="B94" i="13"/>
  <c r="B85" i="13"/>
  <c r="B74" i="13"/>
  <c r="B75" i="13"/>
  <c r="B76" i="13"/>
  <c r="B77" i="13"/>
  <c r="B78" i="13"/>
  <c r="B79" i="13"/>
  <c r="B80" i="13"/>
  <c r="B81" i="13"/>
  <c r="B82" i="13"/>
  <c r="B73" i="13"/>
  <c r="C67" i="13"/>
  <c r="C68" i="13"/>
  <c r="C69" i="13"/>
  <c r="C70" i="13"/>
  <c r="C61" i="13"/>
  <c r="C62" i="13"/>
  <c r="C63" i="13"/>
  <c r="C64" i="13"/>
  <c r="B60" i="13"/>
  <c r="B61" i="13"/>
  <c r="B62" i="13"/>
  <c r="B63" i="13"/>
  <c r="B64" i="13"/>
  <c r="B65" i="13"/>
  <c r="B66" i="13"/>
  <c r="B67" i="13"/>
  <c r="B68" i="13"/>
  <c r="B69" i="13"/>
  <c r="B70" i="13"/>
  <c r="B59" i="13"/>
  <c r="C48" i="13"/>
  <c r="C49" i="13"/>
  <c r="C50" i="13"/>
  <c r="C51" i="13"/>
  <c r="C52" i="13"/>
  <c r="C53" i="13"/>
  <c r="C54" i="13"/>
  <c r="C55" i="13"/>
  <c r="C56" i="13"/>
  <c r="B48" i="13"/>
  <c r="B49" i="13"/>
  <c r="B50" i="13"/>
  <c r="B51" i="13"/>
  <c r="B52" i="13"/>
  <c r="B53" i="13"/>
  <c r="B54" i="13"/>
  <c r="B55" i="13"/>
  <c r="B56" i="13"/>
  <c r="B47" i="13"/>
  <c r="C14" i="13"/>
  <c r="C15" i="13"/>
  <c r="C16" i="13"/>
  <c r="C17" i="13"/>
  <c r="C18" i="13"/>
  <c r="C19" i="13"/>
  <c r="C20" i="13"/>
  <c r="C21" i="13"/>
  <c r="C22" i="13"/>
  <c r="C26" i="13"/>
  <c r="C27" i="13"/>
  <c r="C28" i="13"/>
  <c r="C29" i="13"/>
  <c r="C30" i="13"/>
  <c r="C31" i="13"/>
  <c r="C32" i="13"/>
  <c r="B14" i="13"/>
  <c r="B15" i="13"/>
  <c r="B16" i="13"/>
  <c r="B17" i="13"/>
  <c r="B18" i="13"/>
  <c r="B19" i="13"/>
  <c r="B20" i="13"/>
  <c r="B21" i="13"/>
  <c r="B22" i="13"/>
  <c r="B13" i="13"/>
  <c r="B26" i="13"/>
  <c r="B27" i="13"/>
  <c r="B28" i="13"/>
  <c r="B29" i="13"/>
  <c r="B30" i="13"/>
  <c r="B31" i="13"/>
  <c r="B32" i="13"/>
  <c r="B25" i="13"/>
  <c r="F70" i="3"/>
  <c r="E58" i="11"/>
  <c r="C29" i="11"/>
  <c r="D29" i="11"/>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11" i="4"/>
  <c r="K12"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3" i="4"/>
  <c r="O244" i="4"/>
  <c r="O245" i="4"/>
  <c r="O246" i="4"/>
  <c r="O247" i="4"/>
  <c r="O248" i="4"/>
  <c r="O249" i="4"/>
  <c r="O250" i="4"/>
  <c r="O251" i="4"/>
  <c r="O252" i="4"/>
  <c r="O253" i="4"/>
  <c r="O254" i="4"/>
  <c r="O255" i="4"/>
  <c r="O256" i="4"/>
  <c r="O257" i="4"/>
  <c r="O258" i="4"/>
  <c r="O259"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O285" i="4"/>
  <c r="O286" i="4"/>
  <c r="O287" i="4"/>
  <c r="O288" i="4"/>
  <c r="O289" i="4"/>
  <c r="O290" i="4"/>
  <c r="O291" i="4"/>
  <c r="O292" i="4"/>
  <c r="O293" i="4"/>
  <c r="O294" i="4"/>
  <c r="O295" i="4"/>
  <c r="O296" i="4"/>
  <c r="O297" i="4"/>
  <c r="O298" i="4"/>
  <c r="O299" i="4"/>
  <c r="O300" i="4"/>
  <c r="O301" i="4"/>
  <c r="O302" i="4"/>
  <c r="O303" i="4"/>
  <c r="O304" i="4"/>
  <c r="O305" i="4"/>
  <c r="O306" i="4"/>
  <c r="O307" i="4"/>
  <c r="O308" i="4"/>
  <c r="O309" i="4"/>
  <c r="O310" i="4"/>
  <c r="O311" i="4"/>
  <c r="O312" i="4"/>
  <c r="O313" i="4"/>
  <c r="O314" i="4"/>
  <c r="O315" i="4"/>
  <c r="O316" i="4"/>
  <c r="O317" i="4"/>
  <c r="O318" i="4"/>
  <c r="O319" i="4"/>
  <c r="O320" i="4"/>
  <c r="O321" i="4"/>
  <c r="O322" i="4"/>
  <c r="O323" i="4"/>
  <c r="O324" i="4"/>
  <c r="O325" i="4"/>
  <c r="O326" i="4"/>
  <c r="O327" i="4"/>
  <c r="O328" i="4"/>
  <c r="O329" i="4"/>
  <c r="O330" i="4"/>
  <c r="O331" i="4"/>
  <c r="O332" i="4"/>
  <c r="O333" i="4"/>
  <c r="O334" i="4"/>
  <c r="O335" i="4"/>
  <c r="O336" i="4"/>
  <c r="O337" i="4"/>
  <c r="O338" i="4"/>
  <c r="O339" i="4"/>
  <c r="O340" i="4"/>
  <c r="O341" i="4"/>
  <c r="O342" i="4"/>
  <c r="O343" i="4"/>
  <c r="O344" i="4"/>
  <c r="O345" i="4"/>
  <c r="O346" i="4"/>
  <c r="O347" i="4"/>
  <c r="O348" i="4"/>
  <c r="O349" i="4"/>
  <c r="O350" i="4"/>
  <c r="O351" i="4"/>
  <c r="O352" i="4"/>
  <c r="O353" i="4"/>
  <c r="O354" i="4"/>
  <c r="O355" i="4"/>
  <c r="O356" i="4"/>
  <c r="O357" i="4"/>
  <c r="O358" i="4"/>
  <c r="O359" i="4"/>
  <c r="O360" i="4"/>
  <c r="O361" i="4"/>
  <c r="O362" i="4"/>
  <c r="O363" i="4"/>
  <c r="O364" i="4"/>
  <c r="O365" i="4"/>
  <c r="O366" i="4"/>
  <c r="O367" i="4"/>
  <c r="O368" i="4"/>
  <c r="O369" i="4"/>
  <c r="O370" i="4"/>
  <c r="O371" i="4"/>
  <c r="O372" i="4"/>
  <c r="O373" i="4"/>
  <c r="O374" i="4"/>
  <c r="O375" i="4"/>
  <c r="O376" i="4"/>
  <c r="O377" i="4"/>
  <c r="O378" i="4"/>
  <c r="O379" i="4"/>
  <c r="O380" i="4"/>
  <c r="O381" i="4"/>
  <c r="O382" i="4"/>
  <c r="O383" i="4"/>
  <c r="O384" i="4"/>
  <c r="O385" i="4"/>
  <c r="O386" i="4"/>
  <c r="O387" i="4"/>
  <c r="O388" i="4"/>
  <c r="O389" i="4"/>
  <c r="O390" i="4"/>
  <c r="O391" i="4"/>
  <c r="O392" i="4"/>
  <c r="O393" i="4"/>
  <c r="O394" i="4"/>
  <c r="O395" i="4"/>
  <c r="O396" i="4"/>
  <c r="O397" i="4"/>
  <c r="O398" i="4"/>
  <c r="O399" i="4"/>
  <c r="O400" i="4"/>
  <c r="O401" i="4"/>
  <c r="O402" i="4"/>
  <c r="O403" i="4"/>
  <c r="O404" i="4"/>
  <c r="O405" i="4"/>
  <c r="O406" i="4"/>
  <c r="O407" i="4"/>
  <c r="O408" i="4"/>
  <c r="O409" i="4"/>
  <c r="O410" i="4"/>
  <c r="O411" i="4"/>
  <c r="O412" i="4"/>
  <c r="O413" i="4"/>
  <c r="O414" i="4"/>
  <c r="O415" i="4"/>
  <c r="O416" i="4"/>
  <c r="O417" i="4"/>
  <c r="O418" i="4"/>
  <c r="O419" i="4"/>
  <c r="O420" i="4"/>
  <c r="O421" i="4"/>
  <c r="O422" i="4"/>
  <c r="O423" i="4"/>
  <c r="O424" i="4"/>
  <c r="O425" i="4"/>
  <c r="O426" i="4"/>
  <c r="O427" i="4"/>
  <c r="O428" i="4"/>
  <c r="O429" i="4"/>
  <c r="O430" i="4"/>
  <c r="O431" i="4"/>
  <c r="O432" i="4"/>
  <c r="O433" i="4"/>
  <c r="O434" i="4"/>
  <c r="O435" i="4"/>
  <c r="O436" i="4"/>
  <c r="O437" i="4"/>
  <c r="O438" i="4"/>
  <c r="O439" i="4"/>
  <c r="O440" i="4"/>
  <c r="O441" i="4"/>
  <c r="O442" i="4"/>
  <c r="O443" i="4"/>
  <c r="O444" i="4"/>
  <c r="O445" i="4"/>
  <c r="O446" i="4"/>
  <c r="O447" i="4"/>
  <c r="O448" i="4"/>
  <c r="O449" i="4"/>
  <c r="O450" i="4"/>
  <c r="O451" i="4"/>
  <c r="O452" i="4"/>
  <c r="O453" i="4"/>
  <c r="O454" i="4"/>
  <c r="O455" i="4"/>
  <c r="O456" i="4"/>
  <c r="O457" i="4"/>
  <c r="O458" i="4"/>
  <c r="O459" i="4"/>
  <c r="O460" i="4"/>
  <c r="O461" i="4"/>
  <c r="O462" i="4"/>
  <c r="O463" i="4"/>
  <c r="O464" i="4"/>
  <c r="O465" i="4"/>
  <c r="O466" i="4"/>
  <c r="O467" i="4"/>
  <c r="O468" i="4"/>
  <c r="O469" i="4"/>
  <c r="O470" i="4"/>
  <c r="O471" i="4"/>
  <c r="O472" i="4"/>
  <c r="O473" i="4"/>
  <c r="O474" i="4"/>
  <c r="O475" i="4"/>
  <c r="O476" i="4"/>
  <c r="O477" i="4"/>
  <c r="O478" i="4"/>
  <c r="O479" i="4"/>
  <c r="O480" i="4"/>
  <c r="O481" i="4"/>
  <c r="O482" i="4"/>
  <c r="O483" i="4"/>
  <c r="O484" i="4"/>
  <c r="O485" i="4"/>
  <c r="O486" i="4"/>
  <c r="O487" i="4"/>
  <c r="O488" i="4"/>
  <c r="O489" i="4"/>
  <c r="O490" i="4"/>
  <c r="O491" i="4"/>
  <c r="O492" i="4"/>
  <c r="O493" i="4"/>
  <c r="O494" i="4"/>
  <c r="O495" i="4"/>
  <c r="O496" i="4"/>
  <c r="O497" i="4"/>
  <c r="O498" i="4"/>
  <c r="O499" i="4"/>
  <c r="O500" i="4"/>
  <c r="O501" i="4"/>
  <c r="O502" i="4"/>
  <c r="O503" i="4"/>
  <c r="O504" i="4"/>
  <c r="O505" i="4"/>
  <c r="O506" i="4"/>
  <c r="O507" i="4"/>
  <c r="O508" i="4"/>
  <c r="O509" i="4"/>
  <c r="O510" i="4"/>
  <c r="O511" i="4"/>
  <c r="O512" i="4"/>
  <c r="O513" i="4"/>
  <c r="O514" i="4"/>
  <c r="O515" i="4"/>
  <c r="O516" i="4"/>
  <c r="O517" i="4"/>
  <c r="O518" i="4"/>
  <c r="O519" i="4"/>
  <c r="O520" i="4"/>
  <c r="O521" i="4"/>
  <c r="O522" i="4"/>
  <c r="O523" i="4"/>
  <c r="O524" i="4"/>
  <c r="O525" i="4"/>
  <c r="O526" i="4"/>
  <c r="O527" i="4"/>
  <c r="O528" i="4"/>
  <c r="O529" i="4"/>
  <c r="O530" i="4"/>
  <c r="O531" i="4"/>
  <c r="O532" i="4"/>
  <c r="O533" i="4"/>
  <c r="O534" i="4"/>
  <c r="O535" i="4"/>
  <c r="O536" i="4"/>
  <c r="O537" i="4"/>
  <c r="O538" i="4"/>
  <c r="O539" i="4"/>
  <c r="O540" i="4"/>
  <c r="O541" i="4"/>
  <c r="O542" i="4"/>
  <c r="O543" i="4"/>
  <c r="O544" i="4"/>
  <c r="O545" i="4"/>
  <c r="O546" i="4"/>
  <c r="O547" i="4"/>
  <c r="O548" i="4"/>
  <c r="O549" i="4"/>
  <c r="O550" i="4"/>
  <c r="O551" i="4"/>
  <c r="O552" i="4"/>
  <c r="O553" i="4"/>
  <c r="O554" i="4"/>
  <c r="O555" i="4"/>
  <c r="O556" i="4"/>
  <c r="O557" i="4"/>
  <c r="O558" i="4"/>
  <c r="O559" i="4"/>
  <c r="O560" i="4"/>
  <c r="O561" i="4"/>
  <c r="O562" i="4"/>
  <c r="O563" i="4"/>
  <c r="O564" i="4"/>
  <c r="O565" i="4"/>
  <c r="O566" i="4"/>
  <c r="O567" i="4"/>
  <c r="O568" i="4"/>
  <c r="O569" i="4"/>
  <c r="O570" i="4"/>
  <c r="O571" i="4"/>
  <c r="O572" i="4"/>
  <c r="O573" i="4"/>
  <c r="O574" i="4"/>
  <c r="O575" i="4"/>
  <c r="O576" i="4"/>
  <c r="O577" i="4"/>
  <c r="O578" i="4"/>
  <c r="O579" i="4"/>
  <c r="O580" i="4"/>
  <c r="O581" i="4"/>
  <c r="O582" i="4"/>
  <c r="O583" i="4"/>
  <c r="O584" i="4"/>
  <c r="O585" i="4"/>
  <c r="O586" i="4"/>
  <c r="O587" i="4"/>
  <c r="O588" i="4"/>
  <c r="O589" i="4"/>
  <c r="O590" i="4"/>
  <c r="O591" i="4"/>
  <c r="O592" i="4"/>
  <c r="O593" i="4"/>
  <c r="O594" i="4"/>
  <c r="O595" i="4"/>
  <c r="O596" i="4"/>
  <c r="O597" i="4"/>
  <c r="O598" i="4"/>
  <c r="O599" i="4"/>
  <c r="O600" i="4"/>
  <c r="O601" i="4"/>
  <c r="O602" i="4"/>
  <c r="O603" i="4"/>
  <c r="O604" i="4"/>
  <c r="O605" i="4"/>
  <c r="O606" i="4"/>
  <c r="O607" i="4"/>
  <c r="O608" i="4"/>
  <c r="O609" i="4"/>
  <c r="O610" i="4"/>
  <c r="O611" i="4"/>
  <c r="O612" i="4"/>
  <c r="O158" i="4"/>
  <c r="O159" i="4"/>
  <c r="O160" i="4"/>
  <c r="O161" i="4"/>
  <c r="O162" i="4"/>
  <c r="O163" i="4"/>
  <c r="O164" i="4"/>
  <c r="O165" i="4"/>
  <c r="O166" i="4"/>
  <c r="O167" i="4"/>
  <c r="O16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D25" i="13"/>
  <c r="D35" i="13"/>
  <c r="F2" i="4"/>
  <c r="F1" i="4"/>
  <c r="C1" i="5"/>
  <c r="G109" i="3"/>
  <c r="F109" i="3"/>
  <c r="G96" i="3"/>
  <c r="F96" i="3"/>
  <c r="E87" i="3"/>
  <c r="E88" i="3"/>
  <c r="E89" i="3"/>
  <c r="E90" i="3"/>
  <c r="E91" i="3"/>
  <c r="E92" i="3"/>
  <c r="E93" i="3"/>
  <c r="E94" i="3"/>
  <c r="E95" i="3"/>
  <c r="E86" i="3"/>
  <c r="F55" i="3"/>
  <c r="C11" i="10"/>
  <c r="E66" i="3"/>
  <c r="E67" i="3"/>
  <c r="E68" i="3"/>
  <c r="E69" i="3"/>
  <c r="H59" i="3"/>
  <c r="H60" i="3"/>
  <c r="H61" i="3"/>
  <c r="H62" i="3"/>
  <c r="E59" i="3"/>
  <c r="E60" i="3"/>
  <c r="E61" i="3"/>
  <c r="E62" i="3"/>
  <c r="E63" i="3"/>
  <c r="H46" i="3"/>
  <c r="H47" i="3"/>
  <c r="H48" i="3"/>
  <c r="H49" i="3"/>
  <c r="H50" i="3"/>
  <c r="H51" i="3"/>
  <c r="H52" i="3"/>
  <c r="H53" i="3"/>
  <c r="H54" i="3"/>
  <c r="E46" i="3"/>
  <c r="E47" i="3"/>
  <c r="E48" i="3"/>
  <c r="E49" i="3"/>
  <c r="E50" i="3"/>
  <c r="E51" i="3"/>
  <c r="E52" i="3"/>
  <c r="E53" i="3"/>
  <c r="B10" i="10" l="1"/>
  <c r="B11" i="11" s="1"/>
  <c r="M55" i="3"/>
  <c r="C13" i="10"/>
  <c r="N96" i="3"/>
  <c r="E96" i="3"/>
  <c r="B13" i="10"/>
  <c r="B14" i="11" s="1"/>
  <c r="M96" i="3"/>
  <c r="B11" i="10"/>
  <c r="B12" i="11" s="1"/>
  <c r="M70" i="3"/>
  <c r="F57" i="13"/>
  <c r="D71" i="13"/>
  <c r="I57" i="13"/>
  <c r="D57" i="13"/>
  <c r="G57" i="13"/>
  <c r="H57" i="13"/>
  <c r="J57" i="13"/>
  <c r="K57" i="13"/>
  <c r="E57" i="13"/>
  <c r="G42" i="3" l="1"/>
  <c r="F42" i="3"/>
  <c r="H33" i="3"/>
  <c r="H34" i="3"/>
  <c r="H35" i="3"/>
  <c r="H36" i="3"/>
  <c r="H37" i="3"/>
  <c r="H38" i="3"/>
  <c r="H39" i="3"/>
  <c r="H40" i="3"/>
  <c r="H22" i="3"/>
  <c r="H23" i="3"/>
  <c r="H24" i="3"/>
  <c r="H25" i="3"/>
  <c r="H26" i="3"/>
  <c r="H27" i="3"/>
  <c r="H28" i="3"/>
  <c r="H14" i="3"/>
  <c r="H15" i="3"/>
  <c r="H16" i="3"/>
  <c r="E14" i="3"/>
  <c r="E15" i="3"/>
  <c r="E16" i="3"/>
  <c r="E22" i="3"/>
  <c r="E23" i="3"/>
  <c r="E24" i="3"/>
  <c r="E25" i="3"/>
  <c r="E26" i="3"/>
  <c r="E27" i="3"/>
  <c r="E28" i="3"/>
  <c r="B9" i="10" l="1"/>
  <c r="B10" i="11" s="1"/>
  <c r="M42" i="3"/>
  <c r="C9" i="10"/>
  <c r="N42" i="3"/>
  <c r="J15" i="11"/>
  <c r="C15" i="11"/>
  <c r="D15" i="11"/>
  <c r="E15" i="11"/>
  <c r="F15" i="11"/>
  <c r="G15" i="11"/>
  <c r="H15" i="11"/>
  <c r="I15" i="11"/>
  <c r="C2" i="5"/>
  <c r="C81" i="13"/>
  <c r="C82" i="13"/>
  <c r="C66" i="13"/>
  <c r="C43" i="13"/>
  <c r="B43" i="13"/>
  <c r="D2" i="13"/>
  <c r="D1" i="13"/>
  <c r="B1" i="10"/>
  <c r="H82" i="3"/>
  <c r="H81" i="3"/>
  <c r="E74" i="3"/>
  <c r="E75" i="3"/>
  <c r="E76" i="3"/>
  <c r="E77" i="3"/>
  <c r="E78" i="3"/>
  <c r="E79" i="3"/>
  <c r="E80" i="3"/>
  <c r="E81" i="3"/>
  <c r="E82" i="3"/>
  <c r="E73" i="3"/>
  <c r="E65" i="3"/>
  <c r="E70" i="3" s="1"/>
  <c r="E54" i="3"/>
  <c r="E45" i="3"/>
  <c r="C44" i="13"/>
  <c r="C40" i="13"/>
  <c r="C35" i="13"/>
  <c r="E11" i="3"/>
  <c r="E12" i="3"/>
  <c r="E13" i="3"/>
  <c r="E17" i="3"/>
  <c r="E21" i="3"/>
  <c r="E9" i="3"/>
  <c r="E10" i="3"/>
  <c r="E8" i="3"/>
  <c r="C85" i="13"/>
  <c r="C74" i="13"/>
  <c r="C75" i="13"/>
  <c r="C76" i="13"/>
  <c r="C77" i="13"/>
  <c r="C78" i="13"/>
  <c r="C79" i="13"/>
  <c r="C80" i="13"/>
  <c r="C73" i="13"/>
  <c r="C60" i="13"/>
  <c r="C47" i="13"/>
  <c r="B36" i="13"/>
  <c r="B37" i="13"/>
  <c r="C37" i="13"/>
  <c r="B38" i="13"/>
  <c r="C38" i="13"/>
  <c r="B39" i="13"/>
  <c r="C39" i="13"/>
  <c r="B40" i="13"/>
  <c r="B41" i="13"/>
  <c r="C41" i="13"/>
  <c r="B42" i="13"/>
  <c r="B44" i="13"/>
  <c r="B35" i="13"/>
  <c r="H87" i="3"/>
  <c r="H74" i="3"/>
  <c r="F18" i="3"/>
  <c r="G18" i="3"/>
  <c r="F29" i="3"/>
  <c r="G29" i="3"/>
  <c r="G55" i="3"/>
  <c r="F83" i="3"/>
  <c r="G83" i="3"/>
  <c r="H92" i="3"/>
  <c r="H91" i="3"/>
  <c r="H90" i="3"/>
  <c r="H89" i="3"/>
  <c r="H88" i="3"/>
  <c r="H86" i="3"/>
  <c r="H76" i="3"/>
  <c r="H75" i="3"/>
  <c r="H73" i="3"/>
  <c r="H79" i="3"/>
  <c r="H78" i="3"/>
  <c r="H77" i="3"/>
  <c r="H67" i="3"/>
  <c r="H66" i="3"/>
  <c r="H65" i="3"/>
  <c r="H63" i="3"/>
  <c r="H45" i="3"/>
  <c r="H12" i="3"/>
  <c r="H11" i="3"/>
  <c r="H10" i="3"/>
  <c r="C25" i="13"/>
  <c r="C13" i="13"/>
  <c r="B4" i="11"/>
  <c r="B3" i="11"/>
  <c r="B2" i="10"/>
  <c r="H95" i="3"/>
  <c r="H94" i="3"/>
  <c r="H93" i="3"/>
  <c r="H80" i="3"/>
  <c r="H21" i="3"/>
  <c r="H29" i="3" s="1"/>
  <c r="D8" i="10" s="1"/>
  <c r="E8" i="10" s="1"/>
  <c r="H8" i="3"/>
  <c r="H9" i="3"/>
  <c r="H13" i="3"/>
  <c r="H17" i="3"/>
  <c r="C12" i="10" l="1"/>
  <c r="N83" i="3"/>
  <c r="B8" i="10"/>
  <c r="B9" i="11" s="1"/>
  <c r="M29" i="3"/>
  <c r="B12" i="10"/>
  <c r="B13" i="11" s="1"/>
  <c r="M83" i="3"/>
  <c r="E18" i="3"/>
  <c r="C10" i="10"/>
  <c r="C14" i="10" s="1"/>
  <c r="N55" i="3"/>
  <c r="H83" i="3"/>
  <c r="C8" i="10"/>
  <c r="N29" i="3"/>
  <c r="C7" i="10"/>
  <c r="N18" i="3"/>
  <c r="B7" i="10"/>
  <c r="B14" i="10" s="1"/>
  <c r="M18" i="3"/>
  <c r="H96" i="3"/>
  <c r="D13" i="10" s="1"/>
  <c r="E13" i="10" s="1"/>
  <c r="B8" i="11"/>
  <c r="H70" i="3"/>
  <c r="D11" i="10" s="1"/>
  <c r="E11" i="10" s="1"/>
  <c r="C71" i="13"/>
  <c r="K15" i="11"/>
  <c r="M15" i="11"/>
  <c r="K95" i="13"/>
  <c r="J14" i="11" s="1"/>
  <c r="G83" i="13"/>
  <c r="F13" i="11" s="1"/>
  <c r="K33" i="13"/>
  <c r="J9" i="11" s="1"/>
  <c r="H45" i="13"/>
  <c r="G10" i="11" s="1"/>
  <c r="G45" i="13"/>
  <c r="F10" i="11" s="1"/>
  <c r="F45" i="13"/>
  <c r="E10" i="11" s="1"/>
  <c r="F33" i="13"/>
  <c r="E9" i="11" s="1"/>
  <c r="J45" i="13"/>
  <c r="I10" i="11" s="1"/>
  <c r="J11" i="11"/>
  <c r="G11" i="11"/>
  <c r="K23" i="13"/>
  <c r="J8" i="11" s="1"/>
  <c r="H95" i="13"/>
  <c r="G14" i="11" s="1"/>
  <c r="C11" i="11"/>
  <c r="G95" i="13"/>
  <c r="F14" i="11" s="1"/>
  <c r="I95" i="13"/>
  <c r="H14" i="11" s="1"/>
  <c r="E11" i="11"/>
  <c r="J33" i="13"/>
  <c r="I9" i="11" s="1"/>
  <c r="I33" i="13"/>
  <c r="H9" i="11" s="1"/>
  <c r="E33" i="13"/>
  <c r="D9" i="11" s="1"/>
  <c r="I23" i="13"/>
  <c r="H8" i="11" s="1"/>
  <c r="H23" i="13"/>
  <c r="G8" i="11" s="1"/>
  <c r="E23" i="13"/>
  <c r="D8" i="11" s="1"/>
  <c r="D23" i="13"/>
  <c r="C8" i="11" s="1"/>
  <c r="K83" i="13"/>
  <c r="J13" i="11" s="1"/>
  <c r="J95" i="13"/>
  <c r="I14" i="11" s="1"/>
  <c r="E95" i="13"/>
  <c r="D14" i="11" s="1"/>
  <c r="E71" i="13"/>
  <c r="D12" i="11" s="1"/>
  <c r="D95" i="13"/>
  <c r="C14" i="11" s="1"/>
  <c r="I11" i="11"/>
  <c r="I83" i="13"/>
  <c r="H13" i="11" s="1"/>
  <c r="H83" i="13"/>
  <c r="G13" i="11" s="1"/>
  <c r="D11" i="11"/>
  <c r="D45" i="13"/>
  <c r="C10" i="11" s="1"/>
  <c r="F71" i="13"/>
  <c r="E12" i="11" s="1"/>
  <c r="C12" i="11"/>
  <c r="J83" i="13"/>
  <c r="I13" i="11" s="1"/>
  <c r="E83" i="13"/>
  <c r="D13" i="11" s="1"/>
  <c r="F83" i="13"/>
  <c r="E13" i="11" s="1"/>
  <c r="G71" i="13"/>
  <c r="F12" i="11" s="1"/>
  <c r="F11" i="11"/>
  <c r="K71" i="13"/>
  <c r="J12" i="11" s="1"/>
  <c r="D83" i="13"/>
  <c r="C13" i="11" s="1"/>
  <c r="F95" i="13"/>
  <c r="E14" i="11" s="1"/>
  <c r="H71" i="13"/>
  <c r="G12" i="11" s="1"/>
  <c r="I71" i="13"/>
  <c r="H12" i="11" s="1"/>
  <c r="E45" i="13"/>
  <c r="D10" i="11" s="1"/>
  <c r="H33" i="13"/>
  <c r="G9" i="11" s="1"/>
  <c r="D33" i="13"/>
  <c r="C9" i="11" s="1"/>
  <c r="G23" i="13"/>
  <c r="F8" i="11" s="1"/>
  <c r="J71" i="13"/>
  <c r="I12" i="11" s="1"/>
  <c r="H11" i="11"/>
  <c r="G33" i="13"/>
  <c r="F9" i="11" s="1"/>
  <c r="J23" i="13"/>
  <c r="I8" i="11" s="1"/>
  <c r="F23" i="13"/>
  <c r="E8" i="11" s="1"/>
  <c r="E55" i="3"/>
  <c r="H55" i="3"/>
  <c r="D10" i="10" s="1"/>
  <c r="E10" i="10" s="1"/>
  <c r="D12" i="10"/>
  <c r="E12" i="10" s="1"/>
  <c r="E83" i="3"/>
  <c r="H32" i="3"/>
  <c r="C36" i="13"/>
  <c r="H41" i="3"/>
  <c r="C42" i="13"/>
  <c r="C57" i="13"/>
  <c r="C95" i="13"/>
  <c r="C23" i="13"/>
  <c r="H18" i="3"/>
  <c r="D7" i="10" s="1"/>
  <c r="C83" i="13"/>
  <c r="C33" i="13"/>
  <c r="E29" i="3"/>
  <c r="H42" i="3" l="1"/>
  <c r="D9" i="10" s="1"/>
  <c r="E9" i="10" s="1"/>
  <c r="I45" i="13"/>
  <c r="H10" i="11" s="1"/>
  <c r="H16" i="11" s="1"/>
  <c r="K45" i="13"/>
  <c r="J10" i="11" s="1"/>
  <c r="G16" i="11"/>
  <c r="K9" i="11"/>
  <c r="L9" i="11" s="1"/>
  <c r="E96" i="13"/>
  <c r="M14" i="11"/>
  <c r="N14" i="11" s="1"/>
  <c r="K14" i="11"/>
  <c r="L14" i="11" s="1"/>
  <c r="M9" i="11"/>
  <c r="N9" i="11" s="1"/>
  <c r="H96" i="13"/>
  <c r="M12" i="11"/>
  <c r="N12" i="11" s="1"/>
  <c r="F96" i="13"/>
  <c r="I16" i="11"/>
  <c r="M13" i="11"/>
  <c r="N13" i="11" s="1"/>
  <c r="E16" i="11"/>
  <c r="D96" i="13"/>
  <c r="K11" i="11"/>
  <c r="L11" i="11" s="1"/>
  <c r="K12" i="11"/>
  <c r="L12" i="11" s="1"/>
  <c r="K13" i="11"/>
  <c r="L13" i="11" s="1"/>
  <c r="J96" i="13"/>
  <c r="F16" i="11"/>
  <c r="G96" i="13"/>
  <c r="M11" i="11"/>
  <c r="N11" i="11" s="1"/>
  <c r="D16" i="11"/>
  <c r="B16" i="11"/>
  <c r="C45" i="13"/>
  <c r="C96" i="13" s="1"/>
  <c r="K8" i="11"/>
  <c r="L8" i="11" s="1"/>
  <c r="M8" i="11"/>
  <c r="N8" i="11" s="1"/>
  <c r="C16" i="11"/>
  <c r="D14" i="10" l="1"/>
  <c r="K10" i="11"/>
  <c r="L10" i="11" s="1"/>
  <c r="I96" i="13"/>
  <c r="J16" i="11"/>
  <c r="K96" i="13"/>
  <c r="M10" i="11"/>
  <c r="N10" i="11" s="1"/>
  <c r="E14" i="10" l="1"/>
  <c r="E7" i="10"/>
  <c r="K16" i="11"/>
  <c r="E29" i="11" s="1"/>
  <c r="M16" i="11"/>
  <c r="N16" i="11" s="1"/>
</calcChain>
</file>

<file path=xl/sharedStrings.xml><?xml version="1.0" encoding="utf-8"?>
<sst xmlns="http://schemas.openxmlformats.org/spreadsheetml/2006/main" count="300" uniqueCount="157">
  <si>
    <t>Number of units</t>
  </si>
  <si>
    <t>Additional information</t>
  </si>
  <si>
    <t>Budget Heading</t>
  </si>
  <si>
    <t>A</t>
  </si>
  <si>
    <t>D</t>
  </si>
  <si>
    <t>B</t>
  </si>
  <si>
    <t>E</t>
  </si>
  <si>
    <t>Currency</t>
  </si>
  <si>
    <t>Exchange Rate</t>
  </si>
  <si>
    <t>C</t>
  </si>
  <si>
    <t>Budget line</t>
  </si>
  <si>
    <t>Grant Agreement number:</t>
  </si>
  <si>
    <t>Name of Beneficiary:</t>
  </si>
  <si>
    <t>H</t>
  </si>
  <si>
    <t>List equipment to be purchased</t>
  </si>
  <si>
    <t>Cost per unit</t>
  </si>
  <si>
    <t>Total Cost</t>
  </si>
  <si>
    <t>REF</t>
  </si>
  <si>
    <t>List type of expenses</t>
  </si>
  <si>
    <t>Name of employee/ Job Title</t>
  </si>
  <si>
    <t>% of time (enter 100% for full time)</t>
  </si>
  <si>
    <t>Total meetings (in Euro)</t>
  </si>
  <si>
    <t>Travel Total (in Euro)</t>
  </si>
  <si>
    <t>Outsourced activity</t>
  </si>
  <si>
    <t>Sources of financing*</t>
  </si>
  <si>
    <t>Request</t>
  </si>
  <si>
    <t>Granted</t>
  </si>
  <si>
    <t>Expected Decision Date</t>
  </si>
  <si>
    <t>* Please use the whole name of the granting agency (in English) and not just the shortened version or the acronym</t>
  </si>
  <si>
    <t>Summary Table</t>
  </si>
  <si>
    <t>Other Sources/MoE</t>
  </si>
  <si>
    <t>Total in Euro</t>
  </si>
  <si>
    <t>Percentage Total funds</t>
  </si>
  <si>
    <t>2. Administration (including salaries)</t>
  </si>
  <si>
    <t>3. Program staff salaries</t>
  </si>
  <si>
    <t xml:space="preserve">4. Conference/Meetings </t>
  </si>
  <si>
    <t>7. Outsourced activity</t>
  </si>
  <si>
    <t>Total (in Euro)</t>
  </si>
  <si>
    <t>EXAMPLE</t>
  </si>
  <si>
    <t xml:space="preserve">QR1 </t>
  </si>
  <si>
    <t>QR2</t>
  </si>
  <si>
    <t>QR3</t>
  </si>
  <si>
    <t>QR4</t>
  </si>
  <si>
    <t>QR5</t>
  </si>
  <si>
    <t>QR6</t>
  </si>
  <si>
    <t>QR7</t>
  </si>
  <si>
    <t>Total spending</t>
  </si>
  <si>
    <t>in % of original budget</t>
  </si>
  <si>
    <t>Remaining</t>
  </si>
  <si>
    <t>%</t>
  </si>
  <si>
    <t>n/a</t>
  </si>
  <si>
    <t>Installments by contract</t>
  </si>
  <si>
    <t>Paid</t>
  </si>
  <si>
    <t>Spent</t>
  </si>
  <si>
    <t>Find instructions in REF Financial Reporting Guidelines 2016</t>
  </si>
  <si>
    <r>
      <t>6. Other project activities</t>
    </r>
    <r>
      <rPr>
        <sz val="11"/>
        <rFont val="Calibri"/>
        <family val="2"/>
        <scheme val="minor"/>
      </rPr>
      <t xml:space="preserve"> (e.g. training, publishing)</t>
    </r>
  </si>
  <si>
    <t>Budget headings</t>
  </si>
  <si>
    <t xml:space="preserve">Equipment </t>
  </si>
  <si>
    <t>Program staff salaries</t>
  </si>
  <si>
    <t xml:space="preserve">Conference/Meetings </t>
  </si>
  <si>
    <t xml:space="preserve">Travel </t>
  </si>
  <si>
    <t>Description of Costs</t>
  </si>
  <si>
    <t>Invoice nr./Receipt nr./Doc. nr.</t>
  </si>
  <si>
    <t>Date of Payment
(dd/mm/yy)</t>
  </si>
  <si>
    <t>Total amount
(in currency)</t>
  </si>
  <si>
    <t>Total cost
charged to the grant
(in currency)</t>
  </si>
  <si>
    <t>Total cost
charged to the grant
(in EUR)</t>
  </si>
  <si>
    <t>Quarter</t>
  </si>
  <si>
    <t>QR1</t>
  </si>
  <si>
    <t>Name</t>
  </si>
  <si>
    <t>Position
(e.g. project assistant, mentor)</t>
  </si>
  <si>
    <t>D + E</t>
  </si>
  <si>
    <t>Structure of the salaries</t>
  </si>
  <si>
    <t xml:space="preserve">Net salary according to salary slip
(in currency)
</t>
  </si>
  <si>
    <t>Gross salary according to salary slip
(in currency)</t>
  </si>
  <si>
    <t>Employer's contribution to statutory pension scheme, social security and other taxes
(in currency)</t>
  </si>
  <si>
    <t>Total employer's cost
 (in currency)</t>
  </si>
  <si>
    <t>Budget details</t>
  </si>
  <si>
    <t>Income</t>
  </si>
  <si>
    <t>Bank provision</t>
  </si>
  <si>
    <t>1. Equipment</t>
  </si>
  <si>
    <t>5. Travel</t>
  </si>
  <si>
    <t>TOTAL:</t>
  </si>
  <si>
    <t>Date of installment</t>
  </si>
  <si>
    <r>
      <t>Other project activities</t>
    </r>
    <r>
      <rPr>
        <sz val="8"/>
        <rFont val="Verdana"/>
        <family val="2"/>
        <charset val="238"/>
      </rPr>
      <t xml:space="preserve"> </t>
    </r>
  </si>
  <si>
    <t xml:space="preserve">D. Budget Details </t>
  </si>
  <si>
    <r>
      <t xml:space="preserve">Sources of Financing
</t>
    </r>
    <r>
      <rPr>
        <b/>
        <sz val="8"/>
        <rFont val="Verdana"/>
        <family val="2"/>
        <charset val="238"/>
      </rPr>
      <t>REF</t>
    </r>
  </si>
  <si>
    <r>
      <t xml:space="preserve">Sources of Financing
</t>
    </r>
    <r>
      <rPr>
        <b/>
        <sz val="8"/>
        <rFont val="Verdana"/>
        <family val="2"/>
        <charset val="238"/>
      </rPr>
      <t>Other</t>
    </r>
  </si>
  <si>
    <t>Total equipment purchases       (in Euro)</t>
  </si>
  <si>
    <t>Total administration (in Euro)</t>
  </si>
  <si>
    <r>
      <t>Total
(</t>
    </r>
    <r>
      <rPr>
        <b/>
        <sz val="8"/>
        <rFont val="Verdana"/>
        <family val="2"/>
        <charset val="238"/>
      </rPr>
      <t>in Euro)</t>
    </r>
  </si>
  <si>
    <t>3.   Program staff salaries</t>
  </si>
  <si>
    <t>4. Conferences/ Meetings</t>
  </si>
  <si>
    <t>Travel</t>
  </si>
  <si>
    <t xml:space="preserve">Local travel </t>
  </si>
  <si>
    <t xml:space="preserve">Out of town </t>
  </si>
  <si>
    <t>6. Other project activity related costs</t>
  </si>
  <si>
    <t>Other cost</t>
  </si>
  <si>
    <t>7. Outsourced activities</t>
  </si>
  <si>
    <t>Travel other project activity related costs (in Euro)</t>
  </si>
  <si>
    <t>Total outsourced activity  (in Euro)</t>
  </si>
  <si>
    <t>Please detail other sources of funding in the table below</t>
  </si>
  <si>
    <t xml:space="preserve">Total (in Euro) </t>
  </si>
  <si>
    <r>
      <t>Administration</t>
    </r>
    <r>
      <rPr>
        <b/>
        <sz val="8"/>
        <rFont val="Calibri"/>
        <family val="2"/>
      </rPr>
      <t>*</t>
    </r>
    <r>
      <rPr>
        <b/>
        <sz val="8"/>
        <rFont val="Verdana"/>
        <family val="2"/>
        <charset val="238"/>
      </rPr>
      <t xml:space="preserve"> </t>
    </r>
  </si>
  <si>
    <r>
      <rPr>
        <sz val="8"/>
        <rFont val="Calibri"/>
        <family val="2"/>
      </rPr>
      <t xml:space="preserve">* </t>
    </r>
    <r>
      <rPr>
        <sz val="8"/>
        <rFont val="Verdana"/>
        <family val="2"/>
        <charset val="238"/>
      </rPr>
      <t>Note: REF's policy is that administration costs should be no more than 25 percent of total project costs</t>
    </r>
  </si>
  <si>
    <t>Please give numbers for every budget line</t>
  </si>
  <si>
    <t xml:space="preserve">1. Equipment </t>
  </si>
  <si>
    <t>QR8</t>
  </si>
  <si>
    <t xml:space="preserve">2. Administration </t>
  </si>
  <si>
    <t>REF Budget
(in Euro)</t>
  </si>
  <si>
    <t>Salary totals (in Euro)</t>
  </si>
  <si>
    <t>REF Budget</t>
  </si>
  <si>
    <t>No</t>
  </si>
  <si>
    <t>Meetings planed</t>
  </si>
  <si>
    <t>o</t>
  </si>
  <si>
    <t xml:space="preserve">1. Telephone/ fax </t>
  </si>
  <si>
    <t>2. Postage</t>
  </si>
  <si>
    <t>3. Office supplies</t>
  </si>
  <si>
    <t xml:space="preserve">4. Admin related salaries </t>
  </si>
  <si>
    <t xml:space="preserve">4.1 Director </t>
  </si>
  <si>
    <t xml:space="preserve">4.2 Accountant </t>
  </si>
  <si>
    <t>5. Other (please specify)</t>
  </si>
  <si>
    <t>6. Office rent</t>
  </si>
  <si>
    <t>Please chose the quarter</t>
  </si>
  <si>
    <t>Please choose the Budget line number from "Budget details"</t>
  </si>
  <si>
    <t>Please do not delete any formula</t>
  </si>
  <si>
    <t>Number of Units</t>
  </si>
  <si>
    <t>Financial check</t>
  </si>
  <si>
    <t>Please chose the Budget Heading</t>
  </si>
  <si>
    <t>Report on sources of funding/co-funding</t>
  </si>
  <si>
    <t>Name of the donor</t>
  </si>
  <si>
    <t>Year</t>
  </si>
  <si>
    <t>Amount</t>
  </si>
  <si>
    <t>TOTAL</t>
  </si>
  <si>
    <t>8. Bank charges</t>
  </si>
  <si>
    <t>Reporting period (dd/mm/yy - dd/mm/yy):</t>
  </si>
  <si>
    <t>(dd/mm/yy-dd/mm/yy)</t>
  </si>
  <si>
    <t>Total equipment purchases (in Euro)</t>
  </si>
  <si>
    <t>Voluntary work contribution</t>
  </si>
  <si>
    <t>Voluntary activity</t>
  </si>
  <si>
    <t>Total voluntary work in Euro</t>
  </si>
  <si>
    <t>In kind contribution</t>
  </si>
  <si>
    <t>Kind of contribution</t>
  </si>
  <si>
    <r>
      <t>Total
(</t>
    </r>
    <r>
      <rPr>
        <b/>
        <sz val="8"/>
        <rFont val="Verdana"/>
        <family val="2"/>
      </rPr>
      <t>in Euro)</t>
    </r>
  </si>
  <si>
    <t>Report on Voluntary work and in-kind contribution</t>
  </si>
  <si>
    <t>Financial Summary &amp; Reprot on Sources of funding, voluntary work and in-kind contribution</t>
  </si>
  <si>
    <t>Description of the contribution</t>
  </si>
  <si>
    <t>Voluntary or In-kind</t>
  </si>
  <si>
    <t>Voluntary</t>
  </si>
  <si>
    <t>In-kind</t>
  </si>
  <si>
    <t>Year 1 (REF Contribution)</t>
  </si>
  <si>
    <t>Year 2 (REF Contribution)</t>
  </si>
  <si>
    <t>Year 1 (Other Sources)</t>
  </si>
  <si>
    <t>Year 2 (Other Sources)</t>
  </si>
  <si>
    <t>Control (REF contribution)</t>
  </si>
  <si>
    <t>Control (Other Sources contribution)</t>
  </si>
  <si>
    <t>This collumns should be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</si>
</sst>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yy;@"/>
    <numFmt numFmtId="165" formatCode="#,##0.0"/>
  </numFmts>
  <fonts count="53" x14ac:knownFonts="1">
    <font>
      <sz val="11"/>
      <color theme="1"/>
      <name val="Calibri"/>
      <family val="2"/>
      <scheme val="minor"/>
    </font>
    <font>
      <sz val="11"/>
      <color theme="1"/>
      <name val="Calibri"/>
      <family val="2"/>
      <charset val="238"/>
      <scheme val="minor"/>
    </font>
    <font>
      <sz val="11"/>
      <color theme="1"/>
      <name val="Calibri"/>
      <family val="2"/>
      <scheme val="minor"/>
    </font>
    <font>
      <sz val="11"/>
      <color theme="3" tint="-0.249977111117893"/>
      <name val="Calibri"/>
      <family val="2"/>
      <scheme val="minor"/>
    </font>
    <font>
      <b/>
      <sz val="11"/>
      <color theme="3" tint="-0.249977111117893"/>
      <name val="Calibri"/>
      <family val="2"/>
      <charset val="238"/>
      <scheme val="minor"/>
    </font>
    <font>
      <b/>
      <sz val="11"/>
      <color indexed="62"/>
      <name val="Calibri"/>
      <family val="2"/>
    </font>
    <font>
      <b/>
      <sz val="11"/>
      <name val="Calibri"/>
      <family val="2"/>
    </font>
    <font>
      <sz val="11"/>
      <color indexed="62"/>
      <name val="Calibri"/>
      <family val="2"/>
    </font>
    <font>
      <sz val="10"/>
      <name val="Arial"/>
      <family val="2"/>
    </font>
    <font>
      <u/>
      <sz val="10"/>
      <color indexed="12"/>
      <name val="Arial"/>
      <family val="2"/>
    </font>
    <font>
      <sz val="10"/>
      <color theme="1"/>
      <name val="Arial"/>
      <family val="2"/>
    </font>
    <font>
      <sz val="11"/>
      <color rgb="FFFF0000"/>
      <name val="Calibri"/>
      <family val="2"/>
      <scheme val="minor"/>
    </font>
    <font>
      <b/>
      <sz val="11"/>
      <color theme="3" tint="-0.249977111117893"/>
      <name val="Calibri"/>
      <family val="2"/>
      <scheme val="minor"/>
    </font>
    <font>
      <b/>
      <sz val="11"/>
      <color theme="0"/>
      <name val="Calibri"/>
      <family val="2"/>
      <scheme val="minor"/>
    </font>
    <font>
      <b/>
      <sz val="11"/>
      <color theme="1"/>
      <name val="Calibri"/>
      <family val="2"/>
      <scheme val="minor"/>
    </font>
    <font>
      <sz val="10"/>
      <name val="Verdana"/>
      <family val="2"/>
      <charset val="238"/>
    </font>
    <font>
      <b/>
      <sz val="10"/>
      <name val="Verdana"/>
      <family val="2"/>
      <charset val="238"/>
    </font>
    <font>
      <sz val="10"/>
      <name val="Arial"/>
      <family val="2"/>
      <charset val="238"/>
    </font>
    <font>
      <sz val="8"/>
      <name val="Verdana"/>
      <family val="2"/>
      <charset val="238"/>
    </font>
    <font>
      <b/>
      <sz val="8"/>
      <name val="Verdana"/>
      <family val="2"/>
      <charset val="238"/>
    </font>
    <font>
      <sz val="8"/>
      <name val="Verdana"/>
      <family val="2"/>
    </font>
    <font>
      <b/>
      <sz val="8"/>
      <name val="Verdana"/>
      <family val="2"/>
    </font>
    <font>
      <b/>
      <sz val="11"/>
      <name val="Calibri"/>
      <family val="2"/>
      <scheme val="minor"/>
    </font>
    <font>
      <b/>
      <sz val="11"/>
      <color rgb="FFFF0000"/>
      <name val="Calibri"/>
      <family val="2"/>
      <scheme val="minor"/>
    </font>
    <font>
      <sz val="11"/>
      <name val="Calibri"/>
      <family val="2"/>
      <scheme val="minor"/>
    </font>
    <font>
      <b/>
      <sz val="14"/>
      <color theme="3" tint="-0.249977111117893"/>
      <name val="Calibri"/>
      <family val="2"/>
      <scheme val="minor"/>
    </font>
    <font>
      <b/>
      <sz val="8"/>
      <color theme="0"/>
      <name val="Verdana"/>
      <family val="2"/>
      <charset val="238"/>
    </font>
    <font>
      <sz val="8"/>
      <color theme="0"/>
      <name val="Verdana"/>
      <family val="2"/>
      <charset val="238"/>
    </font>
    <font>
      <b/>
      <sz val="8"/>
      <color theme="1"/>
      <name val="Verdana"/>
      <family val="2"/>
    </font>
    <font>
      <b/>
      <sz val="8"/>
      <name val="Calibri"/>
      <family val="2"/>
    </font>
    <font>
      <sz val="8"/>
      <name val="Calibri"/>
      <family val="2"/>
    </font>
    <font>
      <b/>
      <sz val="8"/>
      <color theme="0"/>
      <name val="Verdana"/>
      <family val="2"/>
    </font>
    <font>
      <sz val="8"/>
      <color theme="1"/>
      <name val="Verdana"/>
      <family val="2"/>
    </font>
    <font>
      <sz val="8"/>
      <color rgb="FFFF0000"/>
      <name val="Verdana"/>
      <family val="2"/>
    </font>
    <font>
      <sz val="11"/>
      <color theme="0"/>
      <name val="Calibri"/>
      <family val="2"/>
      <scheme val="minor"/>
    </font>
    <font>
      <b/>
      <sz val="10"/>
      <color theme="0"/>
      <name val="Arial"/>
      <family val="2"/>
    </font>
    <font>
      <sz val="10"/>
      <color theme="0"/>
      <name val="Arial"/>
      <family val="2"/>
    </font>
    <font>
      <sz val="11"/>
      <color theme="0"/>
      <name val="Times New Roman"/>
      <family val="1"/>
    </font>
    <font>
      <sz val="11"/>
      <name val="Calibri"/>
      <family val="2"/>
      <charset val="238"/>
      <scheme val="minor"/>
    </font>
    <font>
      <sz val="10"/>
      <color rgb="FFFF0000"/>
      <name val="Arial"/>
      <family val="2"/>
    </font>
    <font>
      <sz val="11"/>
      <color rgb="FF0070C0"/>
      <name val="Calibri"/>
      <family val="2"/>
      <scheme val="minor"/>
    </font>
    <font>
      <b/>
      <sz val="11"/>
      <color rgb="FF002060"/>
      <name val="Calibri"/>
      <family val="2"/>
      <scheme val="minor"/>
    </font>
    <font>
      <sz val="11"/>
      <color rgb="FF002060"/>
      <name val="Calibri"/>
      <family val="2"/>
      <scheme val="minor"/>
    </font>
    <font>
      <sz val="11"/>
      <color rgb="FFC00000"/>
      <name val="Calibri"/>
      <family val="2"/>
      <scheme val="minor"/>
    </font>
    <font>
      <sz val="11"/>
      <name val="Calibri"/>
      <family val="2"/>
      <charset val="238"/>
    </font>
    <font>
      <sz val="11"/>
      <color theme="3" tint="-0.249977111117893"/>
      <name val="Calibri"/>
      <family val="2"/>
      <charset val="238"/>
      <scheme val="minor"/>
    </font>
    <font>
      <sz val="11"/>
      <color rgb="FF002060"/>
      <name val="Calibri"/>
      <family val="2"/>
      <charset val="238"/>
      <scheme val="minor"/>
    </font>
    <font>
      <sz val="11"/>
      <color rgb="FF0070C0"/>
      <name val="Calibri"/>
      <family val="2"/>
      <charset val="238"/>
      <scheme val="minor"/>
    </font>
    <font>
      <sz val="8"/>
      <color rgb="FFFF0000"/>
      <name val="Calibri"/>
      <family val="2"/>
      <scheme val="minor"/>
    </font>
    <font>
      <sz val="10"/>
      <color rgb="FFFF0000"/>
      <name val="Calibri"/>
      <family val="2"/>
      <scheme val="minor"/>
    </font>
    <font>
      <b/>
      <sz val="12"/>
      <color theme="1"/>
      <name val="Calibri"/>
      <family val="2"/>
      <scheme val="minor"/>
    </font>
    <font>
      <b/>
      <sz val="14"/>
      <color theme="1"/>
      <name val="Calibri"/>
      <family val="2"/>
      <scheme val="minor"/>
    </font>
    <font>
      <b/>
      <sz val="10"/>
      <color theme="1"/>
      <name val="Verdana"/>
      <family val="2"/>
    </font>
  </fonts>
  <fills count="2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3" tint="-0.49998474074526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rgb="FF92D050"/>
        <bgColor indexed="64"/>
      </patternFill>
    </fill>
    <fill>
      <patternFill patternType="solid">
        <fgColor rgb="FF990000"/>
        <bgColor indexed="64"/>
      </patternFill>
    </fill>
    <fill>
      <patternFill patternType="solid">
        <fgColor rgb="FF008000"/>
        <bgColor indexed="64"/>
      </patternFill>
    </fill>
    <fill>
      <patternFill patternType="solid">
        <fgColor rgb="FFFF6600"/>
        <bgColor indexed="64"/>
      </patternFill>
    </fill>
  </fills>
  <borders count="42">
    <border>
      <left/>
      <right/>
      <top/>
      <bottom/>
      <diagonal/>
    </border>
    <border>
      <left style="thin">
        <color auto="1"/>
      </left>
      <right style="thin">
        <color auto="1"/>
      </right>
      <top style="thin">
        <color auto="1"/>
      </top>
      <bottom style="thin">
        <color auto="1"/>
      </bottom>
      <diagonal/>
    </border>
    <border>
      <left style="hair">
        <color theme="3" tint="-0.249977111117893"/>
      </left>
      <right style="hair">
        <color theme="3" tint="-0.249977111117893"/>
      </right>
      <top style="hair">
        <color theme="3" tint="-0.249977111117893"/>
      </top>
      <bottom style="hair">
        <color theme="3" tint="-0.249977111117893"/>
      </bottom>
      <diagonal/>
    </border>
    <border>
      <left style="hair">
        <color theme="1" tint="0.14999847407452621"/>
      </left>
      <right style="hair">
        <color theme="1" tint="0.14999847407452621"/>
      </right>
      <top/>
      <bottom style="hair">
        <color theme="1" tint="0.14999847407452621"/>
      </bottom>
      <diagonal/>
    </border>
    <border>
      <left style="hair">
        <color theme="3" tint="-0.249977111117893"/>
      </left>
      <right style="hair">
        <color theme="3" tint="-0.249977111117893"/>
      </right>
      <top style="hair">
        <color theme="3" tint="-0.249977111117893"/>
      </top>
      <bottom/>
      <diagonal/>
    </border>
    <border>
      <left/>
      <right style="hair">
        <color theme="3" tint="-0.249977111117893"/>
      </right>
      <top/>
      <bottom style="hair">
        <color theme="3" tint="-0.249977111117893"/>
      </bottom>
      <diagonal/>
    </border>
    <border>
      <left style="hair">
        <color theme="3" tint="-0.249977111117893"/>
      </left>
      <right style="hair">
        <color theme="3" tint="-0.249977111117893"/>
      </right>
      <top/>
      <bottom style="hair">
        <color theme="3"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hair">
        <color theme="3" tint="-0.249977111117893"/>
      </left>
      <right style="hair">
        <color theme="3" tint="-0.249977111117893"/>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s>
  <cellStyleXfs count="8">
    <xf numFmtId="0" fontId="0" fillId="0" borderId="0"/>
    <xf numFmtId="0" fontId="2" fillId="0" borderId="0"/>
    <xf numFmtId="0" fontId="2" fillId="0" borderId="0"/>
    <xf numFmtId="0" fontId="9" fillId="0" borderId="0" applyNumberFormat="0" applyFill="0" applyBorder="0" applyAlignment="0" applyProtection="0">
      <alignment vertical="top"/>
      <protection locked="0"/>
    </xf>
    <xf numFmtId="0" fontId="2" fillId="0" borderId="0"/>
    <xf numFmtId="9" fontId="8" fillId="0" borderId="0" applyFont="0" applyFill="0" applyBorder="0" applyAlignment="0" applyProtection="0"/>
    <xf numFmtId="0" fontId="8" fillId="0" borderId="0"/>
    <xf numFmtId="43" fontId="8" fillId="0" borderId="0" applyFont="0" applyFill="0" applyBorder="0" applyAlignment="0" applyProtection="0"/>
  </cellStyleXfs>
  <cellXfs count="297">
    <xf numFmtId="0" fontId="0" fillId="0" borderId="0" xfId="0"/>
    <xf numFmtId="0" fontId="0" fillId="0" borderId="0" xfId="0" applyAlignment="1">
      <alignment horizontal="center"/>
    </xf>
    <xf numFmtId="0" fontId="0" fillId="0" borderId="0" xfId="0" applyAlignment="1"/>
    <xf numFmtId="0" fontId="4" fillId="0" borderId="0" xfId="0" applyFont="1" applyAlignment="1">
      <alignment horizontal="center"/>
    </xf>
    <xf numFmtId="0" fontId="0" fillId="0" borderId="0" xfId="0" applyAlignment="1">
      <alignment horizontal="left"/>
    </xf>
    <xf numFmtId="0" fontId="2" fillId="0" borderId="0" xfId="2" applyProtection="1"/>
    <xf numFmtId="0" fontId="5" fillId="0" borderId="0" xfId="2" applyFont="1" applyFill="1" applyBorder="1" applyAlignment="1" applyProtection="1"/>
    <xf numFmtId="0" fontId="2" fillId="0" borderId="0" xfId="2" applyBorder="1" applyProtection="1"/>
    <xf numFmtId="0" fontId="2" fillId="0" borderId="0" xfId="2" applyAlignment="1" applyProtection="1">
      <alignment wrapText="1"/>
    </xf>
    <xf numFmtId="0" fontId="18" fillId="0" borderId="0" xfId="0" applyFont="1"/>
    <xf numFmtId="0" fontId="13" fillId="2" borderId="0" xfId="0" applyFont="1" applyFill="1"/>
    <xf numFmtId="0" fontId="0" fillId="0" borderId="0" xfId="0" applyFont="1"/>
    <xf numFmtId="0" fontId="12"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25" fillId="0" borderId="0" xfId="0" applyFont="1" applyAlignment="1">
      <alignment horizontal="left"/>
    </xf>
    <xf numFmtId="165" fontId="18" fillId="0" borderId="0" xfId="0" applyNumberFormat="1" applyFont="1"/>
    <xf numFmtId="165" fontId="0" fillId="0" borderId="0" xfId="0" applyNumberFormat="1"/>
    <xf numFmtId="165" fontId="2" fillId="0" borderId="0" xfId="2" applyNumberFormat="1" applyProtection="1"/>
    <xf numFmtId="165" fontId="7" fillId="0" borderId="0" xfId="2" applyNumberFormat="1" applyFont="1" applyFill="1" applyBorder="1" applyAlignment="1" applyProtection="1">
      <protection locked="0"/>
    </xf>
    <xf numFmtId="165" fontId="0" fillId="0" borderId="0" xfId="0" applyNumberFormat="1" applyBorder="1" applyAlignment="1" applyProtection="1">
      <protection locked="0"/>
    </xf>
    <xf numFmtId="0" fontId="19" fillId="4" borderId="1" xfId="0" applyFont="1" applyFill="1" applyBorder="1" applyAlignment="1" applyProtection="1">
      <alignment vertical="center" wrapText="1"/>
      <protection locked="0"/>
    </xf>
    <xf numFmtId="3" fontId="18" fillId="5" borderId="1" xfId="0" applyNumberFormat="1" applyFont="1" applyFill="1" applyBorder="1" applyAlignment="1" applyProtection="1">
      <alignment horizontal="right" vertical="center" wrapText="1"/>
    </xf>
    <xf numFmtId="3" fontId="19" fillId="5" borderId="1" xfId="0" applyNumberFormat="1" applyFont="1" applyFill="1" applyBorder="1" applyAlignment="1" applyProtection="1">
      <alignment vertical="center" wrapText="1"/>
    </xf>
    <xf numFmtId="0" fontId="18" fillId="0" borderId="0" xfId="0" applyFont="1" applyProtection="1">
      <protection locked="0"/>
    </xf>
    <xf numFmtId="3" fontId="18" fillId="0" borderId="0" xfId="0" applyNumberFormat="1" applyFont="1" applyAlignment="1" applyProtection="1">
      <alignment vertical="center"/>
      <protection locked="0"/>
    </xf>
    <xf numFmtId="0" fontId="17" fillId="0" borderId="0" xfId="0" applyFont="1" applyProtection="1">
      <protection locked="0"/>
    </xf>
    <xf numFmtId="0" fontId="15" fillId="0" borderId="0" xfId="0" applyFont="1" applyProtection="1">
      <protection locked="0"/>
    </xf>
    <xf numFmtId="0" fontId="18" fillId="0" borderId="0" xfId="0" applyFont="1" applyAlignment="1" applyProtection="1">
      <alignment vertical="center"/>
      <protection locked="0"/>
    </xf>
    <xf numFmtId="0" fontId="26" fillId="8" borderId="0" xfId="0" applyFont="1" applyFill="1" applyAlignment="1" applyProtection="1">
      <alignment vertical="center"/>
      <protection locked="0"/>
    </xf>
    <xf numFmtId="3" fontId="27" fillId="8" borderId="0" xfId="0" applyNumberFormat="1" applyFont="1" applyFill="1" applyAlignment="1" applyProtection="1">
      <alignment vertical="center"/>
      <protection locked="0"/>
    </xf>
    <xf numFmtId="4" fontId="28" fillId="9" borderId="1" xfId="0" applyNumberFormat="1" applyFont="1" applyFill="1" applyBorder="1" applyAlignment="1" applyProtection="1">
      <alignment horizontal="center" vertical="center" wrapText="1"/>
      <protection locked="0"/>
    </xf>
    <xf numFmtId="3" fontId="28" fillId="9" borderId="1" xfId="0" applyNumberFormat="1" applyFont="1" applyFill="1" applyBorder="1" applyAlignment="1" applyProtection="1">
      <alignment horizontal="center" vertical="center" wrapText="1"/>
      <protection locked="0"/>
    </xf>
    <xf numFmtId="0" fontId="18" fillId="0" borderId="1" xfId="0" applyFont="1" applyBorder="1" applyAlignment="1" applyProtection="1">
      <alignment vertical="center" wrapText="1"/>
      <protection locked="0"/>
    </xf>
    <xf numFmtId="3" fontId="18" fillId="0" borderId="1" xfId="0" applyNumberFormat="1" applyFont="1" applyBorder="1" applyAlignment="1" applyProtection="1">
      <alignment vertical="center" wrapText="1"/>
      <protection locked="0"/>
    </xf>
    <xf numFmtId="3" fontId="18" fillId="4" borderId="1" xfId="0" applyNumberFormat="1" applyFont="1" applyFill="1" applyBorder="1" applyAlignment="1" applyProtection="1">
      <alignment vertical="center" wrapText="1"/>
      <protection locked="0"/>
    </xf>
    <xf numFmtId="3" fontId="28" fillId="0" borderId="0" xfId="0" applyNumberFormat="1" applyFont="1" applyFill="1" applyBorder="1" applyAlignment="1" applyProtection="1">
      <alignment horizontal="center" vertical="center" wrapText="1"/>
      <protection locked="0"/>
    </xf>
    <xf numFmtId="0" fontId="26" fillId="8" borderId="1" xfId="0" applyFont="1" applyFill="1" applyBorder="1" applyAlignment="1" applyProtection="1">
      <alignment vertical="center" wrapText="1"/>
      <protection locked="0"/>
    </xf>
    <xf numFmtId="0" fontId="26" fillId="8" borderId="1" xfId="0" applyFont="1" applyFill="1" applyBorder="1" applyAlignment="1" applyProtection="1">
      <alignment horizontal="right" vertical="center" wrapText="1"/>
      <protection locked="0"/>
    </xf>
    <xf numFmtId="0" fontId="0" fillId="0" borderId="0" xfId="0" applyAlignment="1">
      <alignment wrapText="1"/>
    </xf>
    <xf numFmtId="0" fontId="19" fillId="0" borderId="1" xfId="0" applyFont="1" applyBorder="1" applyAlignment="1">
      <alignment horizontal="left" vertical="center" wrapText="1"/>
    </xf>
    <xf numFmtId="165" fontId="18" fillId="5" borderId="1" xfId="0" applyNumberFormat="1" applyFont="1" applyFill="1" applyBorder="1" applyAlignment="1">
      <alignment horizontal="right" vertical="center" wrapText="1"/>
    </xf>
    <xf numFmtId="0" fontId="0" fillId="0" borderId="0" xfId="0" applyAlignment="1">
      <alignment vertical="center"/>
    </xf>
    <xf numFmtId="0" fontId="19" fillId="0" borderId="1" xfId="0" applyFont="1" applyBorder="1" applyAlignment="1">
      <alignment vertical="center" wrapText="1"/>
    </xf>
    <xf numFmtId="0" fontId="19" fillId="0" borderId="1" xfId="0" applyFont="1" applyFill="1" applyBorder="1" applyAlignment="1">
      <alignment vertical="center" wrapText="1"/>
    </xf>
    <xf numFmtId="165" fontId="21" fillId="5" borderId="1" xfId="0" applyNumberFormat="1" applyFont="1" applyFill="1" applyBorder="1" applyAlignment="1">
      <alignment horizontal="right" vertical="center" wrapText="1"/>
    </xf>
    <xf numFmtId="3" fontId="18" fillId="0" borderId="1" xfId="0" applyNumberFormat="1"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21" fillId="4" borderId="1" xfId="0" applyFont="1" applyFill="1" applyBorder="1" applyAlignment="1" applyProtection="1">
      <alignment vertical="center" wrapText="1"/>
      <protection locked="0"/>
    </xf>
    <xf numFmtId="0" fontId="26" fillId="8" borderId="0" xfId="0" applyFont="1" applyFill="1" applyAlignment="1" applyProtection="1">
      <alignment horizontal="center" vertical="center" wrapText="1"/>
      <protection locked="0"/>
    </xf>
    <xf numFmtId="0" fontId="31" fillId="8" borderId="0" xfId="0" applyFont="1" applyFill="1" applyAlignment="1" applyProtection="1">
      <alignment vertical="center" wrapText="1"/>
      <protection locked="0"/>
    </xf>
    <xf numFmtId="0" fontId="6" fillId="3" borderId="0" xfId="2" applyFont="1" applyFill="1" applyBorder="1" applyAlignment="1" applyProtection="1">
      <protection locked="0"/>
    </xf>
    <xf numFmtId="0" fontId="20" fillId="3" borderId="0" xfId="0" applyFont="1" applyFill="1" applyBorder="1" applyAlignment="1" applyProtection="1">
      <protection locked="0"/>
    </xf>
    <xf numFmtId="0" fontId="17" fillId="3" borderId="0" xfId="0" applyFont="1" applyFill="1" applyProtection="1">
      <protection locked="0"/>
    </xf>
    <xf numFmtId="0" fontId="13" fillId="12" borderId="4" xfId="0" applyFont="1" applyFill="1" applyBorder="1" applyAlignment="1" applyProtection="1">
      <alignment horizontal="center" vertical="center" wrapText="1"/>
    </xf>
    <xf numFmtId="0" fontId="18" fillId="0" borderId="16" xfId="0" applyFont="1" applyBorder="1" applyAlignment="1" applyProtection="1">
      <alignment vertical="center" wrapText="1"/>
      <protection locked="0"/>
    </xf>
    <xf numFmtId="0" fontId="18" fillId="0" borderId="16" xfId="0" applyFont="1" applyBorder="1" applyAlignment="1">
      <alignment vertical="center" wrapText="1"/>
    </xf>
    <xf numFmtId="0" fontId="18" fillId="0" borderId="24" xfId="0" applyFont="1" applyBorder="1" applyProtection="1">
      <protection locked="0"/>
    </xf>
    <xf numFmtId="0" fontId="18" fillId="0" borderId="15" xfId="0" applyFont="1" applyBorder="1" applyAlignment="1">
      <alignment vertical="center" wrapText="1"/>
    </xf>
    <xf numFmtId="9" fontId="18" fillId="0" borderId="1" xfId="0" applyNumberFormat="1" applyFont="1" applyBorder="1" applyAlignment="1" applyProtection="1">
      <alignment vertical="center" wrapText="1"/>
      <protection locked="0"/>
    </xf>
    <xf numFmtId="0" fontId="10" fillId="0" borderId="26" xfId="2" applyFont="1" applyFill="1" applyBorder="1" applyAlignment="1" applyProtection="1">
      <alignment horizontal="center" vertical="center"/>
    </xf>
    <xf numFmtId="0" fontId="10" fillId="0" borderId="1" xfId="2" applyFont="1" applyFill="1" applyBorder="1" applyAlignment="1" applyProtection="1">
      <alignment vertical="center"/>
    </xf>
    <xf numFmtId="4" fontId="8" fillId="0" borderId="1" xfId="2" applyNumberFormat="1" applyFont="1" applyBorder="1" applyAlignment="1" applyProtection="1">
      <alignment vertical="center" wrapText="1"/>
      <protection locked="0"/>
    </xf>
    <xf numFmtId="4" fontId="8" fillId="3" borderId="27" xfId="2" applyNumberFormat="1" applyFont="1" applyFill="1" applyBorder="1" applyAlignment="1" applyProtection="1">
      <alignment vertical="center" wrapText="1"/>
    </xf>
    <xf numFmtId="0" fontId="8" fillId="0" borderId="1" xfId="2" applyFont="1" applyFill="1" applyBorder="1" applyAlignment="1" applyProtection="1">
      <alignment vertical="center" wrapText="1"/>
    </xf>
    <xf numFmtId="0" fontId="10" fillId="0" borderId="23" xfId="2" applyFont="1" applyFill="1" applyBorder="1" applyAlignment="1" applyProtection="1">
      <alignment horizontal="center" vertical="center"/>
    </xf>
    <xf numFmtId="0" fontId="8" fillId="0" borderId="28" xfId="2" applyFont="1" applyFill="1" applyBorder="1" applyAlignment="1" applyProtection="1">
      <alignment vertical="center" wrapText="1"/>
    </xf>
    <xf numFmtId="4" fontId="8" fillId="0" borderId="28" xfId="2" applyNumberFormat="1" applyFont="1" applyBorder="1" applyAlignment="1" applyProtection="1">
      <alignment vertical="center" wrapText="1"/>
      <protection locked="0"/>
    </xf>
    <xf numFmtId="4" fontId="8" fillId="3" borderId="12" xfId="2" applyNumberFormat="1" applyFont="1" applyFill="1" applyBorder="1" applyAlignment="1" applyProtection="1">
      <alignment vertical="center" wrapText="1"/>
    </xf>
    <xf numFmtId="0" fontId="34" fillId="12" borderId="26" xfId="2" applyFont="1" applyFill="1" applyBorder="1" applyAlignment="1" applyProtection="1">
      <alignment horizontal="center" vertical="center"/>
    </xf>
    <xf numFmtId="0" fontId="36" fillId="12" borderId="1" xfId="2" applyFont="1" applyFill="1" applyBorder="1" applyAlignment="1" applyProtection="1">
      <alignment horizontal="center" vertical="center"/>
    </xf>
    <xf numFmtId="0" fontId="37" fillId="12" borderId="1" xfId="2" applyFont="1" applyFill="1" applyBorder="1" applyAlignment="1" applyProtection="1">
      <alignment horizontal="center" vertical="center"/>
    </xf>
    <xf numFmtId="0" fontId="36" fillId="12" borderId="1" xfId="3" applyFont="1" applyFill="1" applyBorder="1" applyAlignment="1" applyProtection="1">
      <alignment horizontal="center" vertical="center"/>
    </xf>
    <xf numFmtId="0" fontId="36" fillId="12" borderId="27" xfId="3" applyFont="1" applyFill="1" applyBorder="1" applyAlignment="1" applyProtection="1">
      <alignment horizontal="center" vertical="center"/>
    </xf>
    <xf numFmtId="0" fontId="2" fillId="13" borderId="29" xfId="2" applyFill="1" applyBorder="1" applyAlignment="1" applyProtection="1">
      <alignment horizontal="center" vertical="center"/>
    </xf>
    <xf numFmtId="0" fontId="8" fillId="13" borderId="30" xfId="3" applyFont="1" applyFill="1" applyBorder="1" applyAlignment="1" applyProtection="1">
      <alignment horizontal="center" vertical="top" wrapText="1"/>
    </xf>
    <xf numFmtId="4" fontId="2" fillId="0" borderId="0" xfId="2" applyNumberFormat="1" applyProtection="1"/>
    <xf numFmtId="14" fontId="3" fillId="0" borderId="2" xfId="0" applyNumberFormat="1" applyFont="1" applyFill="1" applyBorder="1" applyAlignment="1">
      <alignment horizontal="center"/>
    </xf>
    <xf numFmtId="0" fontId="3" fillId="0" borderId="0" xfId="0" applyFont="1" applyFill="1"/>
    <xf numFmtId="0" fontId="40" fillId="0" borderId="0" xfId="0" applyFont="1" applyFill="1"/>
    <xf numFmtId="0" fontId="43" fillId="0" borderId="0" xfId="0" applyFont="1" applyFill="1"/>
    <xf numFmtId="0" fontId="41" fillId="0" borderId="3" xfId="0" applyFont="1" applyFill="1" applyBorder="1" applyAlignment="1">
      <alignment horizontal="center"/>
    </xf>
    <xf numFmtId="0" fontId="42" fillId="0" borderId="5" xfId="0" applyFont="1" applyFill="1" applyBorder="1" applyAlignment="1">
      <alignment horizontal="center"/>
    </xf>
    <xf numFmtId="0" fontId="42" fillId="0" borderId="2" xfId="0" applyFont="1" applyFill="1" applyBorder="1" applyAlignment="1">
      <alignment horizontal="center"/>
    </xf>
    <xf numFmtId="14" fontId="42" fillId="0" borderId="2" xfId="0" applyNumberFormat="1" applyFont="1" applyFill="1" applyBorder="1" applyAlignment="1">
      <alignment horizontal="center"/>
    </xf>
    <xf numFmtId="0" fontId="42" fillId="0" borderId="6" xfId="0" applyFont="1" applyFill="1" applyBorder="1" applyAlignment="1">
      <alignment horizontal="center"/>
    </xf>
    <xf numFmtId="4" fontId="42" fillId="0" borderId="6" xfId="0" applyNumberFormat="1" applyFont="1" applyFill="1" applyBorder="1" applyAlignment="1">
      <alignment horizontal="center"/>
    </xf>
    <xf numFmtId="0" fontId="42" fillId="0" borderId="0" xfId="0" applyFont="1" applyFill="1"/>
    <xf numFmtId="0" fontId="42" fillId="0" borderId="0" xfId="0" applyFont="1" applyFill="1" applyAlignment="1"/>
    <xf numFmtId="0" fontId="42" fillId="0" borderId="0" xfId="0" applyFont="1" applyFill="1" applyAlignment="1">
      <alignment horizontal="center"/>
    </xf>
    <xf numFmtId="4" fontId="42" fillId="0" borderId="2" xfId="0" applyNumberFormat="1" applyFont="1" applyFill="1" applyBorder="1" applyAlignment="1">
      <alignment horizontal="right" vertical="center"/>
    </xf>
    <xf numFmtId="0" fontId="42" fillId="0" borderId="5" xfId="0" applyFont="1" applyFill="1" applyBorder="1" applyAlignment="1">
      <alignment horizontal="center" vertical="center"/>
    </xf>
    <xf numFmtId="4" fontId="42" fillId="0" borderId="2" xfId="0" applyNumberFormat="1" applyFont="1" applyFill="1" applyBorder="1" applyAlignment="1">
      <alignment horizontal="center" vertical="center"/>
    </xf>
    <xf numFmtId="0" fontId="42" fillId="0" borderId="6" xfId="0" applyFont="1" applyFill="1" applyBorder="1" applyAlignment="1">
      <alignment horizontal="center" vertical="center"/>
    </xf>
    <xf numFmtId="4" fontId="42" fillId="0" borderId="6" xfId="0" applyNumberFormat="1" applyFont="1" applyFill="1" applyBorder="1" applyAlignment="1">
      <alignment horizontal="center" vertical="center"/>
    </xf>
    <xf numFmtId="0" fontId="42" fillId="0" borderId="2" xfId="0" applyFont="1" applyFill="1" applyBorder="1" applyAlignment="1">
      <alignment horizontal="center" vertical="center"/>
    </xf>
    <xf numFmtId="0" fontId="11" fillId="0" borderId="0" xfId="0" applyFont="1" applyFill="1"/>
    <xf numFmtId="14" fontId="42" fillId="0" borderId="2" xfId="0" applyNumberFormat="1" applyFont="1" applyFill="1" applyBorder="1" applyAlignment="1">
      <alignment horizontal="right" vertical="center"/>
    </xf>
    <xf numFmtId="0" fontId="39" fillId="0" borderId="14" xfId="2" applyFont="1" applyFill="1" applyBorder="1" applyAlignment="1" applyProtection="1">
      <alignment horizontal="center" vertical="center"/>
    </xf>
    <xf numFmtId="0" fontId="39" fillId="0" borderId="25" xfId="2" applyFont="1" applyFill="1" applyBorder="1" applyAlignment="1" applyProtection="1">
      <alignment vertical="center"/>
    </xf>
    <xf numFmtId="4" fontId="39" fillId="0" borderId="25" xfId="2" applyNumberFormat="1" applyFont="1" applyBorder="1" applyAlignment="1" applyProtection="1">
      <alignment vertical="center" wrapText="1"/>
      <protection locked="0"/>
    </xf>
    <xf numFmtId="0" fontId="39" fillId="0" borderId="26" xfId="2" applyFont="1" applyFill="1" applyBorder="1" applyAlignment="1" applyProtection="1">
      <alignment horizontal="center" vertical="center"/>
    </xf>
    <xf numFmtId="0" fontId="39" fillId="0" borderId="1" xfId="2" applyFont="1" applyFill="1" applyBorder="1" applyAlignment="1" applyProtection="1">
      <alignment vertical="center"/>
    </xf>
    <xf numFmtId="4" fontId="39" fillId="0" borderId="1" xfId="2" applyNumberFormat="1" applyFont="1" applyBorder="1" applyAlignment="1" applyProtection="1">
      <alignment vertical="center" wrapText="1"/>
      <protection locked="0"/>
    </xf>
    <xf numFmtId="3" fontId="17" fillId="9" borderId="1" xfId="0" applyNumberFormat="1" applyFont="1" applyFill="1" applyBorder="1" applyProtection="1">
      <protection locked="0"/>
    </xf>
    <xf numFmtId="0" fontId="17" fillId="0" borderId="0" xfId="0" applyFont="1" applyAlignment="1" applyProtection="1">
      <alignment horizontal="center" vertical="center"/>
      <protection locked="0"/>
    </xf>
    <xf numFmtId="0" fontId="2" fillId="0" borderId="0" xfId="2" applyAlignment="1" applyProtection="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45" fillId="0" borderId="0" xfId="0" applyFont="1" applyFill="1"/>
    <xf numFmtId="0" fontId="1" fillId="0" borderId="0" xfId="0" applyFont="1" applyFill="1"/>
    <xf numFmtId="0" fontId="1" fillId="0" borderId="0" xfId="0" applyFont="1" applyFill="1" applyAlignment="1"/>
    <xf numFmtId="0" fontId="1" fillId="0" borderId="0" xfId="0" applyFont="1" applyFill="1" applyAlignment="1">
      <alignment horizontal="center"/>
    </xf>
    <xf numFmtId="0" fontId="47" fillId="0" borderId="0" xfId="0" applyFont="1" applyFill="1"/>
    <xf numFmtId="0" fontId="47" fillId="0" borderId="0" xfId="0" applyFont="1" applyFill="1" applyAlignment="1"/>
    <xf numFmtId="0" fontId="47" fillId="0" borderId="0" xfId="0" applyFont="1" applyFill="1" applyAlignment="1">
      <alignment horizontal="center"/>
    </xf>
    <xf numFmtId="0" fontId="42" fillId="0" borderId="31" xfId="0" applyFont="1" applyFill="1" applyBorder="1" applyAlignment="1">
      <alignment horizontal="center" vertical="center"/>
    </xf>
    <xf numFmtId="0" fontId="46" fillId="0" borderId="0" xfId="0" applyFont="1" applyFill="1" applyAlignment="1">
      <alignment horizontal="center"/>
    </xf>
    <xf numFmtId="0" fontId="24" fillId="0" borderId="0" xfId="0" applyFont="1" applyFill="1"/>
    <xf numFmtId="0" fontId="24" fillId="0" borderId="0" xfId="0" applyFont="1" applyFill="1" applyAlignment="1"/>
    <xf numFmtId="0" fontId="24" fillId="0" borderId="0" xfId="0" applyFont="1" applyFill="1" applyAlignment="1">
      <alignment horizontal="center"/>
    </xf>
    <xf numFmtId="0" fontId="0" fillId="0" borderId="0" xfId="0" applyFill="1"/>
    <xf numFmtId="0" fontId="0" fillId="0" borderId="0" xfId="0" applyFill="1" applyAlignment="1"/>
    <xf numFmtId="0" fontId="0" fillId="0" borderId="0" xfId="0" applyFill="1" applyAlignment="1">
      <alignment horizontal="center"/>
    </xf>
    <xf numFmtId="0" fontId="46" fillId="0" borderId="0" xfId="0" applyFont="1" applyFill="1"/>
    <xf numFmtId="0" fontId="46" fillId="0" borderId="0" xfId="0" applyFont="1" applyFill="1" applyAlignment="1"/>
    <xf numFmtId="3" fontId="28" fillId="0" borderId="32" xfId="0" applyNumberFormat="1" applyFont="1" applyFill="1" applyBorder="1" applyAlignment="1" applyProtection="1">
      <alignment horizontal="center" vertical="center" wrapText="1"/>
      <protection locked="0"/>
    </xf>
    <xf numFmtId="3" fontId="28" fillId="0" borderId="15" xfId="0" applyNumberFormat="1" applyFont="1" applyFill="1" applyBorder="1" applyAlignment="1" applyProtection="1">
      <alignment horizontal="center" vertical="center" wrapText="1"/>
      <protection locked="0"/>
    </xf>
    <xf numFmtId="3" fontId="17" fillId="0" borderId="34" xfId="0" applyNumberFormat="1" applyFont="1" applyFill="1" applyBorder="1" applyProtection="1">
      <protection locked="0"/>
    </xf>
    <xf numFmtId="3" fontId="17" fillId="0" borderId="24" xfId="0" applyNumberFormat="1" applyFont="1" applyFill="1" applyBorder="1" applyProtection="1">
      <protection locked="0"/>
    </xf>
    <xf numFmtId="3" fontId="17" fillId="0" borderId="35" xfId="0" applyNumberFormat="1" applyFont="1" applyFill="1" applyBorder="1" applyProtection="1">
      <protection locked="0"/>
    </xf>
    <xf numFmtId="3" fontId="17" fillId="0" borderId="36" xfId="0" applyNumberFormat="1" applyFont="1" applyFill="1" applyBorder="1" applyProtection="1">
      <protection locked="0"/>
    </xf>
    <xf numFmtId="3" fontId="18" fillId="4" borderId="1" xfId="0" applyNumberFormat="1" applyFont="1" applyFill="1" applyBorder="1" applyAlignment="1" applyProtection="1">
      <alignment horizontal="right" vertical="center" wrapText="1"/>
    </xf>
    <xf numFmtId="3" fontId="17" fillId="0" borderId="32" xfId="0" applyNumberFormat="1" applyFont="1" applyFill="1" applyBorder="1" applyProtection="1">
      <protection locked="0"/>
    </xf>
    <xf numFmtId="3" fontId="17" fillId="0" borderId="33" xfId="0" applyNumberFormat="1" applyFont="1" applyFill="1" applyBorder="1" applyProtection="1">
      <protection locked="0"/>
    </xf>
    <xf numFmtId="3" fontId="17" fillId="0" borderId="15" xfId="0" applyNumberFormat="1" applyFont="1" applyFill="1" applyBorder="1" applyProtection="1">
      <protection locked="0"/>
    </xf>
    <xf numFmtId="3" fontId="17" fillId="0" borderId="0" xfId="0" applyNumberFormat="1" applyFont="1" applyFill="1" applyBorder="1" applyProtection="1">
      <protection locked="0"/>
    </xf>
    <xf numFmtId="3" fontId="17" fillId="0" borderId="37" xfId="0" applyNumberFormat="1" applyFont="1" applyFill="1" applyBorder="1" applyProtection="1">
      <protection locked="0"/>
    </xf>
    <xf numFmtId="4" fontId="8" fillId="3" borderId="13" xfId="2" applyNumberFormat="1" applyFont="1" applyFill="1" applyBorder="1" applyAlignment="1" applyProtection="1">
      <alignment vertical="center" wrapText="1"/>
    </xf>
    <xf numFmtId="3" fontId="44" fillId="3" borderId="0" xfId="2" applyNumberFormat="1" applyFont="1" applyFill="1" applyBorder="1" applyAlignment="1" applyProtection="1">
      <alignment vertical="center"/>
      <protection locked="0"/>
    </xf>
    <xf numFmtId="0" fontId="44" fillId="3" borderId="0" xfId="2" applyFont="1" applyFill="1" applyBorder="1" applyAlignment="1" applyProtection="1">
      <alignment vertical="center"/>
      <protection locked="0"/>
    </xf>
    <xf numFmtId="0" fontId="24" fillId="0" borderId="0" xfId="0" applyFont="1" applyFill="1" applyBorder="1" applyAlignment="1" applyProtection="1">
      <protection locked="0"/>
    </xf>
    <xf numFmtId="3" fontId="24" fillId="3" borderId="38" xfId="2" applyNumberFormat="1" applyFont="1" applyFill="1" applyBorder="1" applyAlignment="1" applyProtection="1">
      <alignment horizontal="center" vertical="center"/>
      <protection locked="0"/>
    </xf>
    <xf numFmtId="3" fontId="24" fillId="3" borderId="39" xfId="2" applyNumberFormat="1" applyFont="1" applyFill="1" applyBorder="1" applyAlignment="1" applyProtection="1">
      <alignment horizontal="center" vertical="center"/>
      <protection locked="0"/>
    </xf>
    <xf numFmtId="0" fontId="48" fillId="0" borderId="0" xfId="0" applyFont="1" applyAlignment="1">
      <alignment horizontal="center" wrapText="1"/>
    </xf>
    <xf numFmtId="0" fontId="49" fillId="0" borderId="0" xfId="0" applyFont="1" applyAlignment="1">
      <alignment wrapText="1"/>
    </xf>
    <xf numFmtId="14" fontId="3" fillId="0" borderId="0" xfId="0" applyNumberFormat="1" applyFont="1" applyFill="1" applyBorder="1" applyAlignment="1">
      <alignment horizontal="center"/>
    </xf>
    <xf numFmtId="1" fontId="42" fillId="0" borderId="5" xfId="0" applyNumberFormat="1" applyFont="1" applyFill="1" applyBorder="1" applyAlignment="1">
      <alignment horizontal="center"/>
    </xf>
    <xf numFmtId="0" fontId="42" fillId="0" borderId="2" xfId="0" applyFont="1" applyFill="1" applyBorder="1" applyAlignment="1">
      <alignment horizontal="right" vertical="center"/>
    </xf>
    <xf numFmtId="0" fontId="42" fillId="0" borderId="2" xfId="0" applyNumberFormat="1" applyFont="1" applyFill="1" applyBorder="1" applyAlignment="1">
      <alignment horizontal="center" vertical="center"/>
    </xf>
    <xf numFmtId="0" fontId="42" fillId="0" borderId="2" xfId="0" applyFont="1" applyFill="1" applyBorder="1" applyAlignment="1">
      <alignment horizontal="center" vertical="center" wrapText="1"/>
    </xf>
    <xf numFmtId="14" fontId="42" fillId="0" borderId="31" xfId="0" applyNumberFormat="1" applyFont="1" applyFill="1" applyBorder="1" applyAlignment="1">
      <alignment horizontal="right" vertical="center"/>
    </xf>
    <xf numFmtId="0" fontId="42" fillId="0" borderId="0" xfId="0" applyFont="1" applyFill="1" applyBorder="1" applyAlignment="1">
      <alignment horizontal="center" vertical="center" wrapText="1"/>
    </xf>
    <xf numFmtId="9" fontId="42" fillId="0" borderId="2" xfId="0" applyNumberFormat="1" applyFont="1" applyFill="1" applyBorder="1" applyAlignment="1">
      <alignment horizontal="center"/>
    </xf>
    <xf numFmtId="0" fontId="42" fillId="0" borderId="2" xfId="0" applyFont="1" applyFill="1" applyBorder="1" applyAlignment="1">
      <alignment horizontal="center" wrapText="1"/>
    </xf>
    <xf numFmtId="0" fontId="41" fillId="0" borderId="3" xfId="0" applyFont="1" applyFill="1" applyBorder="1" applyAlignment="1">
      <alignment horizontal="right" vertical="center"/>
    </xf>
    <xf numFmtId="0" fontId="42" fillId="0" borderId="5" xfId="0" applyFont="1" applyFill="1" applyBorder="1" applyAlignment="1">
      <alignment horizontal="right" vertical="center"/>
    </xf>
    <xf numFmtId="14" fontId="42" fillId="0" borderId="0" xfId="0" applyNumberFormat="1" applyFont="1" applyFill="1"/>
    <xf numFmtId="0" fontId="42" fillId="0" borderId="0" xfId="0" applyFont="1" applyFill="1" applyAlignment="1">
      <alignment horizontal="center" vertical="center"/>
    </xf>
    <xf numFmtId="0" fontId="42" fillId="0" borderId="0" xfId="0" applyFont="1" applyFill="1" applyBorder="1" applyAlignment="1">
      <alignment horizontal="center"/>
    </xf>
    <xf numFmtId="14" fontId="42" fillId="0" borderId="6" xfId="0" applyNumberFormat="1" applyFont="1" applyFill="1" applyBorder="1" applyAlignment="1">
      <alignment horizontal="center"/>
    </xf>
    <xf numFmtId="4" fontId="42" fillId="0" borderId="2" xfId="0" applyNumberFormat="1" applyFont="1" applyFill="1" applyBorder="1" applyAlignment="1">
      <alignment horizontal="center"/>
    </xf>
    <xf numFmtId="0" fontId="42" fillId="0" borderId="2" xfId="0" applyFont="1" applyFill="1" applyBorder="1"/>
    <xf numFmtId="0" fontId="0" fillId="0" borderId="0" xfId="0" applyFill="1" applyAlignment="1">
      <alignment horizontal="right" vertical="center"/>
    </xf>
    <xf numFmtId="0" fontId="6" fillId="3" borderId="0" xfId="2" applyFont="1" applyFill="1" applyBorder="1" applyAlignment="1" applyProtection="1">
      <alignment horizontal="left" vertical="center"/>
    </xf>
    <xf numFmtId="0" fontId="8" fillId="13" borderId="30" xfId="3" quotePrefix="1" applyFont="1" applyFill="1" applyBorder="1" applyAlignment="1" applyProtection="1">
      <alignment horizontal="center" vertical="top" wrapText="1"/>
    </xf>
    <xf numFmtId="0" fontId="32" fillId="0" borderId="0" xfId="0" applyFont="1" applyProtection="1">
      <protection locked="0"/>
    </xf>
    <xf numFmtId="0" fontId="21" fillId="3" borderId="0" xfId="2" applyFont="1" applyFill="1" applyBorder="1" applyAlignment="1" applyProtection="1">
      <protection locked="0"/>
    </xf>
    <xf numFmtId="0" fontId="32" fillId="0" borderId="0" xfId="0" applyFont="1" applyFill="1" applyProtection="1">
      <protection locked="0"/>
    </xf>
    <xf numFmtId="0" fontId="21" fillId="4" borderId="0" xfId="2" applyFont="1" applyFill="1" applyProtection="1">
      <protection locked="0"/>
    </xf>
    <xf numFmtId="0" fontId="32" fillId="4" borderId="0" xfId="0" applyFont="1" applyFill="1" applyProtection="1">
      <protection locked="0"/>
    </xf>
    <xf numFmtId="0" fontId="21" fillId="0" borderId="0" xfId="2" applyFont="1" applyFill="1" applyProtection="1">
      <protection locked="0"/>
    </xf>
    <xf numFmtId="0" fontId="20" fillId="0" borderId="0" xfId="6" applyFont="1" applyBorder="1" applyProtection="1">
      <protection locked="0"/>
    </xf>
    <xf numFmtId="0" fontId="21" fillId="0" borderId="0" xfId="6" applyFont="1" applyBorder="1" applyAlignment="1" applyProtection="1">
      <alignment horizontal="center"/>
      <protection locked="0"/>
    </xf>
    <xf numFmtId="0" fontId="21" fillId="0" borderId="0" xfId="6" applyFont="1" applyFill="1" applyBorder="1" applyAlignment="1" applyProtection="1">
      <alignment horizontal="center" vertical="center"/>
      <protection locked="0"/>
    </xf>
    <xf numFmtId="0" fontId="21" fillId="5" borderId="1" xfId="2" applyFont="1" applyFill="1" applyBorder="1" applyAlignment="1" applyProtection="1">
      <alignment vertical="center"/>
      <protection locked="0"/>
    </xf>
    <xf numFmtId="4" fontId="21" fillId="4" borderId="10" xfId="6" applyNumberFormat="1" applyFont="1" applyFill="1" applyBorder="1" applyAlignment="1" applyProtection="1">
      <alignment horizontal="center" vertical="center" wrapText="1"/>
      <protection locked="0"/>
    </xf>
    <xf numFmtId="43" fontId="21" fillId="0" borderId="11" xfId="7" applyFont="1" applyBorder="1" applyAlignment="1" applyProtection="1">
      <alignment horizontal="center" vertical="center" wrapText="1"/>
      <protection locked="0"/>
    </xf>
    <xf numFmtId="0" fontId="21" fillId="0" borderId="1" xfId="2" applyFont="1" applyBorder="1" applyAlignment="1" applyProtection="1">
      <alignment vertical="center"/>
    </xf>
    <xf numFmtId="4" fontId="20" fillId="11" borderId="10" xfId="6" applyNumberFormat="1" applyFont="1" applyFill="1" applyBorder="1" applyAlignment="1" applyProtection="1">
      <alignment vertical="center"/>
    </xf>
    <xf numFmtId="43" fontId="32" fillId="0" borderId="1" xfId="7" applyFont="1" applyBorder="1" applyProtection="1"/>
    <xf numFmtId="0" fontId="20" fillId="0" borderId="1" xfId="2" applyFont="1" applyBorder="1" applyAlignment="1" applyProtection="1">
      <alignment vertical="center"/>
    </xf>
    <xf numFmtId="43" fontId="33" fillId="0" borderId="1" xfId="7" applyFont="1" applyBorder="1" applyProtection="1"/>
    <xf numFmtId="0" fontId="31" fillId="8" borderId="1" xfId="0" applyFont="1" applyFill="1" applyBorder="1" applyAlignment="1" applyProtection="1">
      <alignment vertical="center"/>
    </xf>
    <xf numFmtId="3" fontId="28" fillId="8" borderId="10" xfId="0" applyNumberFormat="1" applyFont="1" applyFill="1" applyBorder="1" applyAlignment="1" applyProtection="1">
      <alignment horizontal="center" vertical="center" wrapText="1"/>
    </xf>
    <xf numFmtId="3" fontId="28" fillId="8" borderId="1" xfId="0" applyNumberFormat="1" applyFont="1" applyFill="1" applyBorder="1" applyAlignment="1" applyProtection="1">
      <alignment horizontal="center" vertical="center" wrapText="1"/>
    </xf>
    <xf numFmtId="3" fontId="28" fillId="8" borderId="16" xfId="0" applyNumberFormat="1" applyFont="1" applyFill="1" applyBorder="1" applyAlignment="1" applyProtection="1">
      <alignment horizontal="center" vertical="center" wrapText="1"/>
    </xf>
    <xf numFmtId="0" fontId="32" fillId="3" borderId="1" xfId="2" applyFont="1" applyFill="1" applyBorder="1" applyAlignment="1" applyProtection="1">
      <alignment vertical="center"/>
    </xf>
    <xf numFmtId="4" fontId="20" fillId="4" borderId="10" xfId="6" applyNumberFormat="1" applyFont="1" applyFill="1" applyBorder="1" applyAlignment="1" applyProtection="1">
      <alignment vertical="center"/>
    </xf>
    <xf numFmtId="43" fontId="20" fillId="0" borderId="1" xfId="7" applyFont="1" applyFill="1" applyBorder="1" applyProtection="1"/>
    <xf numFmtId="0" fontId="21" fillId="4" borderId="1" xfId="0" applyFont="1" applyFill="1" applyBorder="1" applyAlignment="1" applyProtection="1">
      <alignment vertical="center" wrapText="1"/>
    </xf>
    <xf numFmtId="4" fontId="21" fillId="4" borderId="10" xfId="6" applyNumberFormat="1" applyFont="1" applyFill="1" applyBorder="1" applyAlignment="1" applyProtection="1">
      <alignment vertical="center"/>
    </xf>
    <xf numFmtId="0" fontId="26" fillId="8" borderId="0" xfId="0" applyFont="1" applyFill="1" applyAlignment="1" applyProtection="1">
      <alignment vertical="center"/>
    </xf>
    <xf numFmtId="0" fontId="20" fillId="3" borderId="1" xfId="2" applyFont="1" applyFill="1" applyBorder="1" applyAlignment="1" applyProtection="1">
      <alignment vertical="center" wrapText="1"/>
    </xf>
    <xf numFmtId="0" fontId="19" fillId="4" borderId="1" xfId="0" applyFont="1" applyFill="1" applyBorder="1" applyAlignment="1" applyProtection="1">
      <alignment vertical="center" wrapText="1"/>
    </xf>
    <xf numFmtId="0" fontId="20" fillId="3" borderId="1" xfId="2" applyFont="1" applyFill="1" applyBorder="1" applyAlignment="1" applyProtection="1">
      <alignment vertical="center"/>
    </xf>
    <xf numFmtId="4" fontId="20" fillId="4" borderId="10" xfId="6" applyNumberFormat="1" applyFont="1" applyFill="1" applyBorder="1" applyAlignment="1" applyProtection="1"/>
    <xf numFmtId="0" fontId="26" fillId="8" borderId="0" xfId="0" applyFont="1" applyFill="1" applyAlignment="1" applyProtection="1">
      <alignment vertical="center" wrapText="1"/>
    </xf>
    <xf numFmtId="0" fontId="19" fillId="11" borderId="1" xfId="0" applyFont="1" applyFill="1" applyBorder="1" applyAlignment="1" applyProtection="1">
      <alignment vertical="center" wrapText="1"/>
    </xf>
    <xf numFmtId="4" fontId="28" fillId="11" borderId="1" xfId="0" applyNumberFormat="1" applyFont="1" applyFill="1" applyBorder="1" applyProtection="1"/>
    <xf numFmtId="0" fontId="21" fillId="4" borderId="1" xfId="6" applyFont="1" applyFill="1" applyBorder="1" applyAlignment="1" applyProtection="1">
      <alignment horizontal="center" vertical="center"/>
    </xf>
    <xf numFmtId="0" fontId="22" fillId="3" borderId="0" xfId="2" applyFont="1" applyFill="1" applyBorder="1" applyAlignment="1" applyProtection="1">
      <protection locked="0"/>
    </xf>
    <xf numFmtId="0" fontId="2" fillId="0" borderId="0" xfId="2" applyFont="1" applyProtection="1">
      <protection locked="0"/>
    </xf>
    <xf numFmtId="0" fontId="2" fillId="0" borderId="0" xfId="2" applyProtection="1">
      <protection locked="0"/>
    </xf>
    <xf numFmtId="0" fontId="0" fillId="0" borderId="0" xfId="2" applyFont="1" applyProtection="1">
      <protection locked="0"/>
    </xf>
    <xf numFmtId="0" fontId="2" fillId="0" borderId="0" xfId="2" applyFont="1" applyAlignment="1" applyProtection="1">
      <alignment horizontal="right" wrapText="1"/>
      <protection locked="0"/>
    </xf>
    <xf numFmtId="0" fontId="14" fillId="9" borderId="37" xfId="2" applyFont="1" applyFill="1" applyBorder="1" applyAlignment="1" applyProtection="1">
      <alignment wrapText="1"/>
      <protection locked="0"/>
    </xf>
    <xf numFmtId="0" fontId="22" fillId="9" borderId="37" xfId="2" applyFont="1" applyFill="1" applyBorder="1" applyAlignment="1" applyProtection="1">
      <alignment horizontal="right" wrapText="1"/>
      <protection locked="0"/>
    </xf>
    <xf numFmtId="0" fontId="22" fillId="0" borderId="0" xfId="2" applyFont="1" applyAlignment="1" applyProtection="1">
      <alignment horizontal="right" vertical="center"/>
      <protection locked="0"/>
    </xf>
    <xf numFmtId="164" fontId="2" fillId="9" borderId="0" xfId="2" applyNumberFormat="1" applyFont="1" applyFill="1" applyProtection="1">
      <protection locked="0"/>
    </xf>
    <xf numFmtId="4" fontId="2" fillId="9" borderId="0" xfId="2" applyNumberFormat="1" applyFont="1" applyFill="1" applyProtection="1">
      <protection locked="0"/>
    </xf>
    <xf numFmtId="4" fontId="11" fillId="9" borderId="0" xfId="2" applyNumberFormat="1" applyFont="1" applyFill="1" applyProtection="1">
      <protection locked="0"/>
    </xf>
    <xf numFmtId="4" fontId="2" fillId="14" borderId="0" xfId="2" applyNumberFormat="1" applyFont="1" applyFill="1" applyProtection="1">
      <protection locked="0"/>
    </xf>
    <xf numFmtId="0" fontId="2" fillId="9" borderId="0" xfId="2" applyFont="1" applyFill="1" applyProtection="1">
      <protection locked="0"/>
    </xf>
    <xf numFmtId="3" fontId="2" fillId="14" borderId="0" xfId="2" applyNumberFormat="1" applyFont="1" applyFill="1" applyProtection="1">
      <protection locked="0"/>
    </xf>
    <xf numFmtId="3" fontId="2" fillId="9" borderId="0" xfId="2" applyNumberFormat="1" applyFont="1" applyFill="1" applyProtection="1">
      <protection locked="0"/>
    </xf>
    <xf numFmtId="0" fontId="2" fillId="0" borderId="0" xfId="2" applyFont="1" applyAlignment="1" applyProtection="1">
      <alignment horizontal="right"/>
      <protection locked="0"/>
    </xf>
    <xf numFmtId="0" fontId="2" fillId="9" borderId="37" xfId="2" applyFont="1" applyFill="1" applyBorder="1" applyProtection="1">
      <protection locked="0"/>
    </xf>
    <xf numFmtId="0" fontId="50" fillId="0" borderId="0" xfId="2" applyFont="1" applyProtection="1">
      <protection locked="0"/>
    </xf>
    <xf numFmtId="0" fontId="14" fillId="0" borderId="0" xfId="2" applyFont="1" applyProtection="1">
      <protection locked="0"/>
    </xf>
    <xf numFmtId="0" fontId="26" fillId="8" borderId="1" xfId="0" applyFont="1" applyFill="1" applyBorder="1" applyAlignment="1" applyProtection="1">
      <alignment vertical="center" wrapText="1"/>
    </xf>
    <xf numFmtId="0" fontId="26" fillId="8" borderId="1" xfId="0" applyFont="1" applyFill="1" applyBorder="1" applyAlignment="1" applyProtection="1">
      <alignment horizontal="right" vertical="center" wrapText="1"/>
    </xf>
    <xf numFmtId="0" fontId="22" fillId="0" borderId="1" xfId="2" applyFont="1" applyFill="1" applyBorder="1" applyAlignment="1" applyProtection="1">
      <alignment horizontal="left" vertical="top" wrapText="1"/>
    </xf>
    <xf numFmtId="3" fontId="24" fillId="3" borderId="1" xfId="2" applyNumberFormat="1" applyFont="1" applyFill="1" applyBorder="1" applyAlignment="1" applyProtection="1">
      <alignment horizontal="right" vertical="top" wrapText="1"/>
    </xf>
    <xf numFmtId="3" fontId="24" fillId="4" borderId="1" xfId="2" applyNumberFormat="1" applyFont="1" applyFill="1" applyBorder="1" applyAlignment="1" applyProtection="1">
      <alignment horizontal="right" vertical="top" wrapText="1"/>
    </xf>
    <xf numFmtId="9" fontId="24" fillId="4" borderId="1" xfId="5" applyFont="1" applyFill="1" applyBorder="1" applyAlignment="1" applyProtection="1">
      <alignment vertical="top" wrapText="1"/>
    </xf>
    <xf numFmtId="4" fontId="24" fillId="6" borderId="1" xfId="2" applyNumberFormat="1" applyFont="1" applyFill="1" applyBorder="1" applyAlignment="1" applyProtection="1">
      <alignment vertical="top" wrapText="1"/>
    </xf>
    <xf numFmtId="9" fontId="24" fillId="6" borderId="1" xfId="5" applyFont="1" applyFill="1" applyBorder="1" applyAlignment="1" applyProtection="1">
      <alignment vertical="top" wrapText="1"/>
    </xf>
    <xf numFmtId="0" fontId="22" fillId="0" borderId="1" xfId="2" applyFont="1" applyFill="1" applyBorder="1" applyAlignment="1" applyProtection="1">
      <alignment vertical="top" wrapText="1"/>
    </xf>
    <xf numFmtId="0" fontId="23" fillId="0" borderId="1" xfId="2" applyFont="1" applyFill="1" applyBorder="1" applyAlignment="1" applyProtection="1">
      <alignment horizontal="left" vertical="top" wrapText="1"/>
    </xf>
    <xf numFmtId="0" fontId="22" fillId="10" borderId="1" xfId="2" applyFont="1" applyFill="1" applyBorder="1" applyAlignment="1" applyProtection="1">
      <alignment vertical="top" wrapText="1"/>
    </xf>
    <xf numFmtId="3" fontId="22" fillId="10" borderId="1" xfId="2" applyNumberFormat="1" applyFont="1" applyFill="1" applyBorder="1" applyAlignment="1" applyProtection="1">
      <alignment horizontal="right" vertical="top" wrapText="1"/>
    </xf>
    <xf numFmtId="4" fontId="22" fillId="10" borderId="1" xfId="2" applyNumberFormat="1" applyFont="1" applyFill="1" applyBorder="1" applyAlignment="1" applyProtection="1">
      <alignment vertical="top" wrapText="1"/>
    </xf>
    <xf numFmtId="3" fontId="22" fillId="7" borderId="1" xfId="2" applyNumberFormat="1" applyFont="1" applyFill="1" applyBorder="1" applyAlignment="1" applyProtection="1">
      <alignment vertical="top" wrapText="1"/>
    </xf>
    <xf numFmtId="9" fontId="22" fillId="7" borderId="1" xfId="5" applyFont="1" applyFill="1" applyBorder="1" applyAlignment="1" applyProtection="1">
      <alignment vertical="top" wrapText="1"/>
    </xf>
    <xf numFmtId="3" fontId="2" fillId="9" borderId="37" xfId="2" applyNumberFormat="1" applyFont="1" applyFill="1" applyBorder="1" applyProtection="1"/>
    <xf numFmtId="0" fontId="2" fillId="14" borderId="37" xfId="2" applyFont="1" applyFill="1" applyBorder="1" applyProtection="1"/>
    <xf numFmtId="4" fontId="22" fillId="9" borderId="0" xfId="2" applyNumberFormat="1" applyFont="1" applyFill="1" applyProtection="1"/>
    <xf numFmtId="0" fontId="0" fillId="9" borderId="0" xfId="2" applyFont="1" applyFill="1" applyProtection="1">
      <protection locked="0"/>
    </xf>
    <xf numFmtId="0" fontId="51" fillId="0" borderId="0" xfId="2" applyFont="1" applyProtection="1">
      <protection locked="0"/>
    </xf>
    <xf numFmtId="4" fontId="28" fillId="9" borderId="0" xfId="0" applyNumberFormat="1" applyFont="1" applyFill="1" applyBorder="1" applyAlignment="1" applyProtection="1">
      <alignment horizontal="center" vertical="center" wrapText="1"/>
      <protection locked="0"/>
    </xf>
    <xf numFmtId="4" fontId="52" fillId="9" borderId="0" xfId="0" applyNumberFormat="1" applyFont="1" applyFill="1" applyBorder="1" applyAlignment="1" applyProtection="1">
      <alignment horizontal="left" vertical="center"/>
      <protection locked="0"/>
    </xf>
    <xf numFmtId="0" fontId="2" fillId="9" borderId="1" xfId="2" applyFont="1" applyFill="1" applyBorder="1" applyProtection="1">
      <protection locked="0"/>
    </xf>
    <xf numFmtId="0" fontId="13" fillId="15" borderId="37" xfId="2" applyFont="1" applyFill="1" applyBorder="1" applyAlignment="1" applyProtection="1">
      <alignment horizontal="center" wrapText="1"/>
      <protection locked="0"/>
    </xf>
    <xf numFmtId="3" fontId="27" fillId="8" borderId="0" xfId="0" applyNumberFormat="1" applyFont="1" applyFill="1" applyAlignment="1" applyProtection="1">
      <alignment vertical="center"/>
    </xf>
    <xf numFmtId="4" fontId="28" fillId="9" borderId="1" xfId="0" applyNumberFormat="1" applyFont="1" applyFill="1" applyBorder="1" applyAlignment="1" applyProtection="1">
      <alignment horizontal="center" vertical="center" wrapText="1"/>
    </xf>
    <xf numFmtId="3" fontId="28" fillId="9" borderId="1" xfId="0" applyNumberFormat="1" applyFont="1" applyFill="1" applyBorder="1" applyAlignment="1" applyProtection="1">
      <alignment horizontal="center" vertical="center" wrapText="1"/>
    </xf>
    <xf numFmtId="0" fontId="18" fillId="0" borderId="1" xfId="0" applyFont="1" applyBorder="1" applyAlignment="1" applyProtection="1">
      <alignment vertical="center"/>
    </xf>
    <xf numFmtId="3" fontId="18" fillId="0" borderId="1" xfId="0" applyNumberFormat="1" applyFont="1" applyBorder="1" applyAlignment="1" applyProtection="1">
      <alignment vertical="center"/>
    </xf>
    <xf numFmtId="3" fontId="18" fillId="4" borderId="1" xfId="0" applyNumberFormat="1" applyFont="1" applyFill="1" applyBorder="1" applyAlignment="1" applyProtection="1">
      <alignment vertical="center" wrapText="1"/>
    </xf>
    <xf numFmtId="0" fontId="18" fillId="0" borderId="0" xfId="0" applyFont="1" applyAlignment="1" applyProtection="1">
      <alignment wrapText="1"/>
    </xf>
    <xf numFmtId="3" fontId="18" fillId="0" borderId="0" xfId="0" applyNumberFormat="1" applyFont="1" applyProtection="1"/>
    <xf numFmtId="3" fontId="28" fillId="16" borderId="1" xfId="0" applyNumberFormat="1" applyFont="1" applyFill="1" applyBorder="1" applyAlignment="1" applyProtection="1">
      <alignment horizontal="center" vertical="center" wrapText="1"/>
      <protection locked="0"/>
    </xf>
    <xf numFmtId="3" fontId="27" fillId="17" borderId="0" xfId="0" applyNumberFormat="1" applyFont="1" applyFill="1" applyAlignment="1" applyProtection="1">
      <alignment vertical="center"/>
      <protection locked="0"/>
    </xf>
    <xf numFmtId="3" fontId="27" fillId="18" borderId="0" xfId="0" applyNumberFormat="1" applyFont="1" applyFill="1" applyAlignment="1" applyProtection="1">
      <alignment vertical="center"/>
      <protection locked="0"/>
    </xf>
    <xf numFmtId="3" fontId="28" fillId="19" borderId="1" xfId="0" applyNumberFormat="1" applyFont="1" applyFill="1" applyBorder="1" applyAlignment="1" applyProtection="1">
      <alignment horizontal="center" vertical="center" wrapText="1"/>
      <protection locked="0"/>
    </xf>
    <xf numFmtId="0" fontId="21" fillId="0" borderId="0" xfId="0" applyFont="1" applyProtection="1"/>
    <xf numFmtId="0" fontId="31" fillId="2" borderId="0" xfId="0" applyFont="1" applyFill="1" applyAlignment="1" applyProtection="1">
      <alignment horizontal="center" wrapText="1"/>
      <protection locked="0"/>
    </xf>
    <xf numFmtId="3" fontId="18" fillId="0" borderId="14" xfId="0" applyNumberFormat="1" applyFont="1" applyBorder="1" applyAlignment="1" applyProtection="1">
      <alignment horizontal="center" vertical="center"/>
      <protection locked="0"/>
    </xf>
    <xf numFmtId="3" fontId="18" fillId="0" borderId="13" xfId="0" applyNumberFormat="1" applyFont="1" applyBorder="1" applyAlignment="1" applyProtection="1">
      <alignment horizontal="center" vertical="center"/>
      <protection locked="0"/>
    </xf>
    <xf numFmtId="3" fontId="18" fillId="0" borderId="23" xfId="0" applyNumberFormat="1" applyFont="1" applyBorder="1" applyAlignment="1" applyProtection="1">
      <alignment horizontal="center" vertical="center"/>
      <protection locked="0"/>
    </xf>
    <xf numFmtId="3" fontId="18" fillId="0" borderId="12" xfId="0" applyNumberFormat="1" applyFont="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35" fillId="12" borderId="14" xfId="2" applyFont="1" applyFill="1" applyBorder="1" applyAlignment="1" applyProtection="1">
      <alignment horizontal="center"/>
    </xf>
    <xf numFmtId="0" fontId="35" fillId="12" borderId="25" xfId="2" applyFont="1" applyFill="1" applyBorder="1" applyAlignment="1" applyProtection="1">
      <alignment horizontal="center"/>
    </xf>
    <xf numFmtId="0" fontId="35" fillId="12" borderId="13" xfId="2" applyFont="1" applyFill="1" applyBorder="1" applyAlignment="1" applyProtection="1">
      <alignment horizontal="center"/>
    </xf>
    <xf numFmtId="0" fontId="8" fillId="13" borderId="1" xfId="3" applyFont="1" applyFill="1" applyBorder="1" applyAlignment="1" applyProtection="1">
      <alignment horizontal="center" vertical="center" wrapText="1"/>
    </xf>
    <xf numFmtId="0" fontId="8" fillId="13" borderId="41" xfId="3" applyFont="1" applyFill="1" applyBorder="1" applyAlignment="1" applyProtection="1">
      <alignment horizontal="center" vertical="center" wrapText="1"/>
    </xf>
    <xf numFmtId="3" fontId="38" fillId="3" borderId="14" xfId="2" applyNumberFormat="1" applyFont="1" applyFill="1" applyBorder="1" applyAlignment="1" applyProtection="1">
      <alignment horizontal="center"/>
      <protection locked="0"/>
    </xf>
    <xf numFmtId="0" fontId="38" fillId="3" borderId="13" xfId="0" applyFont="1" applyFill="1" applyBorder="1" applyAlignment="1" applyProtection="1">
      <alignment horizontal="center"/>
      <protection locked="0"/>
    </xf>
    <xf numFmtId="3" fontId="38" fillId="3" borderId="23" xfId="2" applyNumberFormat="1" applyFont="1" applyFill="1" applyBorder="1" applyAlignment="1" applyProtection="1">
      <alignment horizontal="center"/>
      <protection locked="0"/>
    </xf>
    <xf numFmtId="0" fontId="38" fillId="3" borderId="12" xfId="0" applyFont="1" applyFill="1" applyBorder="1" applyAlignment="1" applyProtection="1">
      <alignment horizontal="center"/>
      <protection locked="0"/>
    </xf>
    <xf numFmtId="0" fontId="39" fillId="13" borderId="1" xfId="2" applyFont="1" applyFill="1" applyBorder="1" applyAlignment="1" applyProtection="1">
      <alignment horizontal="center" vertical="center" wrapText="1"/>
    </xf>
    <xf numFmtId="0" fontId="39" fillId="13" borderId="41" xfId="2" applyFont="1" applyFill="1" applyBorder="1" applyAlignment="1" applyProtection="1">
      <alignment horizontal="center" vertical="center" wrapText="1"/>
    </xf>
    <xf numFmtId="0" fontId="8" fillId="13" borderId="1" xfId="2" applyFont="1" applyFill="1" applyBorder="1" applyAlignment="1" applyProtection="1">
      <alignment horizontal="center" vertical="center" wrapText="1"/>
    </xf>
    <xf numFmtId="0" fontId="8" fillId="13" borderId="41" xfId="2" applyFont="1" applyFill="1" applyBorder="1" applyAlignment="1" applyProtection="1">
      <alignment horizontal="center" vertical="center" wrapText="1"/>
    </xf>
    <xf numFmtId="0" fontId="10" fillId="13" borderId="26" xfId="2" applyFont="1" applyFill="1" applyBorder="1" applyAlignment="1" applyProtection="1">
      <alignment horizontal="center" vertical="center" wrapText="1"/>
    </xf>
    <xf numFmtId="0" fontId="10" fillId="13" borderId="40" xfId="2" applyFont="1" applyFill="1" applyBorder="1" applyAlignment="1" applyProtection="1">
      <alignment horizontal="center" vertical="center" wrapText="1"/>
    </xf>
    <xf numFmtId="0" fontId="6" fillId="3" borderId="0" xfId="2" applyFont="1" applyFill="1" applyBorder="1" applyAlignment="1" applyProtection="1">
      <alignment horizontal="left" vertical="center"/>
      <protection locked="0"/>
    </xf>
    <xf numFmtId="0" fontId="16" fillId="5" borderId="0" xfId="0" applyFont="1" applyFill="1" applyAlignment="1">
      <alignment horizontal="center" vertical="center"/>
    </xf>
    <xf numFmtId="3" fontId="18" fillId="3" borderId="14" xfId="0" applyNumberFormat="1" applyFont="1" applyFill="1" applyBorder="1" applyAlignment="1" applyProtection="1">
      <alignment horizontal="center" vertical="center"/>
      <protection locked="0"/>
    </xf>
    <xf numFmtId="3" fontId="18" fillId="3" borderId="13" xfId="0" applyNumberFormat="1" applyFont="1" applyFill="1" applyBorder="1" applyAlignment="1" applyProtection="1">
      <alignment horizontal="center" vertical="center"/>
      <protection locked="0"/>
    </xf>
    <xf numFmtId="3" fontId="18" fillId="3" borderId="23" xfId="0" applyNumberFormat="1" applyFont="1" applyFill="1" applyBorder="1" applyAlignment="1" applyProtection="1">
      <alignment horizontal="center" vertical="center"/>
      <protection locked="0"/>
    </xf>
    <xf numFmtId="3" fontId="18" fillId="3" borderId="12" xfId="0" applyNumberFormat="1" applyFont="1" applyFill="1" applyBorder="1" applyAlignment="1" applyProtection="1">
      <alignment horizontal="center" vertical="center"/>
      <protection locked="0"/>
    </xf>
    <xf numFmtId="3" fontId="24" fillId="3" borderId="14" xfId="2" applyNumberFormat="1" applyFont="1" applyFill="1" applyBorder="1" applyAlignment="1" applyProtection="1">
      <alignment horizontal="center"/>
      <protection locked="0"/>
    </xf>
    <xf numFmtId="0" fontId="24" fillId="3" borderId="13" xfId="0" applyFont="1" applyFill="1" applyBorder="1" applyAlignment="1" applyProtection="1">
      <alignment horizontal="center"/>
      <protection locked="0"/>
    </xf>
    <xf numFmtId="3" fontId="24" fillId="3" borderId="23" xfId="2" applyNumberFormat="1" applyFont="1" applyFill="1" applyBorder="1" applyAlignment="1" applyProtection="1">
      <alignment horizontal="center"/>
      <protection locked="0"/>
    </xf>
    <xf numFmtId="0" fontId="24" fillId="3" borderId="12" xfId="0" applyFont="1" applyFill="1" applyBorder="1" applyAlignment="1" applyProtection="1">
      <alignment horizontal="center"/>
      <protection locked="0"/>
    </xf>
    <xf numFmtId="3" fontId="32" fillId="3" borderId="17" xfId="0" applyNumberFormat="1" applyFont="1" applyFill="1" applyBorder="1" applyAlignment="1" applyProtection="1">
      <alignment horizontal="center"/>
      <protection locked="0"/>
    </xf>
    <xf numFmtId="0" fontId="32" fillId="3" borderId="18" xfId="0" applyFont="1" applyFill="1" applyBorder="1" applyAlignment="1" applyProtection="1">
      <alignment horizontal="center"/>
      <protection locked="0"/>
    </xf>
    <xf numFmtId="0" fontId="32" fillId="3" borderId="19" xfId="0" applyFont="1" applyFill="1" applyBorder="1" applyAlignment="1" applyProtection="1">
      <alignment horizontal="center"/>
      <protection locked="0"/>
    </xf>
    <xf numFmtId="3" fontId="32" fillId="3" borderId="20" xfId="0" applyNumberFormat="1" applyFont="1" applyFill="1" applyBorder="1" applyAlignment="1" applyProtection="1">
      <alignment horizontal="center"/>
      <protection locked="0"/>
    </xf>
    <xf numFmtId="0" fontId="32" fillId="3" borderId="21" xfId="0" applyFont="1" applyFill="1" applyBorder="1" applyAlignment="1" applyProtection="1">
      <alignment horizontal="center"/>
      <protection locked="0"/>
    </xf>
    <xf numFmtId="0" fontId="32" fillId="3" borderId="22" xfId="0" applyFont="1" applyFill="1" applyBorder="1" applyAlignment="1" applyProtection="1">
      <alignment horizontal="center"/>
      <protection locked="0"/>
    </xf>
    <xf numFmtId="0" fontId="32" fillId="0" borderId="7" xfId="0" applyFont="1" applyFill="1" applyBorder="1" applyAlignment="1" applyProtection="1">
      <alignment horizontal="center"/>
      <protection locked="0"/>
    </xf>
    <xf numFmtId="0" fontId="32" fillId="0" borderId="8" xfId="0" applyFont="1" applyFill="1" applyBorder="1" applyAlignment="1" applyProtection="1">
      <alignment horizontal="center"/>
      <protection locked="0"/>
    </xf>
    <xf numFmtId="0" fontId="32" fillId="0" borderId="9" xfId="0" applyFont="1" applyFill="1" applyBorder="1" applyAlignment="1" applyProtection="1">
      <alignment horizontal="center"/>
      <protection locked="0"/>
    </xf>
  </cellXfs>
  <cellStyles count="8">
    <cellStyle name="Comma 2" xfId="7" xr:uid="{00000000-0005-0000-0000-000000000000}"/>
    <cellStyle name="Hyperlink" xfId="3" builtinId="8"/>
    <cellStyle name="Normal" xfId="0" builtinId="0"/>
    <cellStyle name="Normal 2" xfId="2" xr:uid="{00000000-0005-0000-0000-000003000000}"/>
    <cellStyle name="Normal 2 2" xfId="6" xr:uid="{00000000-0005-0000-0000-000004000000}"/>
    <cellStyle name="Normal 3" xfId="1" xr:uid="{00000000-0005-0000-0000-000005000000}"/>
    <cellStyle name="Normál 3" xfId="4" xr:uid="{00000000-0005-0000-0000-000006000000}"/>
    <cellStyle name="Percent 2" xfId="5" xr:uid="{00000000-0005-0000-0000-000007000000}"/>
  </cellStyles>
  <dxfs count="0"/>
  <tableStyles count="0" defaultTableStyle="TableStyleMedium9" defaultPivotStyle="PivotStyleLight16"/>
  <colors>
    <mruColors>
      <color rgb="FF33CC33"/>
      <color rgb="FFFF6600"/>
      <color rgb="FF008000"/>
      <color rgb="FF990000"/>
      <color rgb="FFFF3300"/>
      <color rgb="FF36CEF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32"/>
  <sheetViews>
    <sheetView zoomScale="85" zoomScaleNormal="85" workbookViewId="0">
      <selection activeCell="B13" sqref="B13"/>
    </sheetView>
  </sheetViews>
  <sheetFormatPr defaultColWidth="8.86328125" defaultRowHeight="12.75" x14ac:dyDescent="0.35"/>
  <cols>
    <col min="1" max="1" width="9.86328125" style="24" customWidth="1"/>
    <col min="2" max="2" width="101.3984375" style="28" bestFit="1" customWidth="1"/>
    <col min="3" max="3" width="20.73046875" style="25" customWidth="1"/>
    <col min="4" max="4" width="20.86328125" style="25" customWidth="1"/>
    <col min="5" max="5" width="16.3984375" style="25" customWidth="1"/>
    <col min="6" max="6" width="11.3984375" style="25" customWidth="1"/>
    <col min="7" max="7" width="10.73046875" style="25" customWidth="1"/>
    <col min="8" max="12" width="13.3984375" style="25" customWidth="1"/>
    <col min="13" max="13" width="12.86328125" style="24" customWidth="1"/>
    <col min="14" max="14" width="15" style="24" customWidth="1"/>
    <col min="15" max="19" width="8.86328125" style="24"/>
    <col min="20" max="256" width="8.86328125" style="26"/>
    <col min="257" max="257" width="4.1328125" style="26" customWidth="1"/>
    <col min="258" max="258" width="60.3984375" style="26" customWidth="1"/>
    <col min="259" max="259" width="20.73046875" style="26" customWidth="1"/>
    <col min="260" max="260" width="20.86328125" style="26" customWidth="1"/>
    <col min="261" max="261" width="16.3984375" style="26" customWidth="1"/>
    <col min="262" max="262" width="11.3984375" style="26" customWidth="1"/>
    <col min="263" max="263" width="10.73046875" style="26" customWidth="1"/>
    <col min="264" max="264" width="13.3984375" style="26" customWidth="1"/>
    <col min="265" max="265" width="11.3984375" style="26" customWidth="1"/>
    <col min="266" max="266" width="13" style="26" customWidth="1"/>
    <col min="267" max="267" width="12.1328125" style="26" customWidth="1"/>
    <col min="268" max="512" width="8.86328125" style="26"/>
    <col min="513" max="513" width="4.1328125" style="26" customWidth="1"/>
    <col min="514" max="514" width="60.3984375" style="26" customWidth="1"/>
    <col min="515" max="515" width="20.73046875" style="26" customWidth="1"/>
    <col min="516" max="516" width="20.86328125" style="26" customWidth="1"/>
    <col min="517" max="517" width="16.3984375" style="26" customWidth="1"/>
    <col min="518" max="518" width="11.3984375" style="26" customWidth="1"/>
    <col min="519" max="519" width="10.73046875" style="26" customWidth="1"/>
    <col min="520" max="520" width="13.3984375" style="26" customWidth="1"/>
    <col min="521" max="521" width="11.3984375" style="26" customWidth="1"/>
    <col min="522" max="522" width="13" style="26" customWidth="1"/>
    <col min="523" max="523" width="12.1328125" style="26" customWidth="1"/>
    <col min="524" max="768" width="8.86328125" style="26"/>
    <col min="769" max="769" width="4.1328125" style="26" customWidth="1"/>
    <col min="770" max="770" width="60.3984375" style="26" customWidth="1"/>
    <col min="771" max="771" width="20.73046875" style="26" customWidth="1"/>
    <col min="772" max="772" width="20.86328125" style="26" customWidth="1"/>
    <col min="773" max="773" width="16.3984375" style="26" customWidth="1"/>
    <col min="774" max="774" width="11.3984375" style="26" customWidth="1"/>
    <col min="775" max="775" width="10.73046875" style="26" customWidth="1"/>
    <col min="776" max="776" width="13.3984375" style="26" customWidth="1"/>
    <col min="777" max="777" width="11.3984375" style="26" customWidth="1"/>
    <col min="778" max="778" width="13" style="26" customWidth="1"/>
    <col min="779" max="779" width="12.1328125" style="26" customWidth="1"/>
    <col min="780" max="1024" width="8.86328125" style="26"/>
    <col min="1025" max="1025" width="4.1328125" style="26" customWidth="1"/>
    <col min="1026" max="1026" width="60.3984375" style="26" customWidth="1"/>
    <col min="1027" max="1027" width="20.73046875" style="26" customWidth="1"/>
    <col min="1028" max="1028" width="20.86328125" style="26" customWidth="1"/>
    <col min="1029" max="1029" width="16.3984375" style="26" customWidth="1"/>
    <col min="1030" max="1030" width="11.3984375" style="26" customWidth="1"/>
    <col min="1031" max="1031" width="10.73046875" style="26" customWidth="1"/>
    <col min="1032" max="1032" width="13.3984375" style="26" customWidth="1"/>
    <col min="1033" max="1033" width="11.3984375" style="26" customWidth="1"/>
    <col min="1034" max="1034" width="13" style="26" customWidth="1"/>
    <col min="1035" max="1035" width="12.1328125" style="26" customWidth="1"/>
    <col min="1036" max="1280" width="8.86328125" style="26"/>
    <col min="1281" max="1281" width="4.1328125" style="26" customWidth="1"/>
    <col min="1282" max="1282" width="60.3984375" style="26" customWidth="1"/>
    <col min="1283" max="1283" width="20.73046875" style="26" customWidth="1"/>
    <col min="1284" max="1284" width="20.86328125" style="26" customWidth="1"/>
    <col min="1285" max="1285" width="16.3984375" style="26" customWidth="1"/>
    <col min="1286" max="1286" width="11.3984375" style="26" customWidth="1"/>
    <col min="1287" max="1287" width="10.73046875" style="26" customWidth="1"/>
    <col min="1288" max="1288" width="13.3984375" style="26" customWidth="1"/>
    <col min="1289" max="1289" width="11.3984375" style="26" customWidth="1"/>
    <col min="1290" max="1290" width="13" style="26" customWidth="1"/>
    <col min="1291" max="1291" width="12.1328125" style="26" customWidth="1"/>
    <col min="1292" max="1536" width="8.86328125" style="26"/>
    <col min="1537" max="1537" width="4.1328125" style="26" customWidth="1"/>
    <col min="1538" max="1538" width="60.3984375" style="26" customWidth="1"/>
    <col min="1539" max="1539" width="20.73046875" style="26" customWidth="1"/>
    <col min="1540" max="1540" width="20.86328125" style="26" customWidth="1"/>
    <col min="1541" max="1541" width="16.3984375" style="26" customWidth="1"/>
    <col min="1542" max="1542" width="11.3984375" style="26" customWidth="1"/>
    <col min="1543" max="1543" width="10.73046875" style="26" customWidth="1"/>
    <col min="1544" max="1544" width="13.3984375" style="26" customWidth="1"/>
    <col min="1545" max="1545" width="11.3984375" style="26" customWidth="1"/>
    <col min="1546" max="1546" width="13" style="26" customWidth="1"/>
    <col min="1547" max="1547" width="12.1328125" style="26" customWidth="1"/>
    <col min="1548" max="1792" width="8.86328125" style="26"/>
    <col min="1793" max="1793" width="4.1328125" style="26" customWidth="1"/>
    <col min="1794" max="1794" width="60.3984375" style="26" customWidth="1"/>
    <col min="1795" max="1795" width="20.73046875" style="26" customWidth="1"/>
    <col min="1796" max="1796" width="20.86328125" style="26" customWidth="1"/>
    <col min="1797" max="1797" width="16.3984375" style="26" customWidth="1"/>
    <col min="1798" max="1798" width="11.3984375" style="26" customWidth="1"/>
    <col min="1799" max="1799" width="10.73046875" style="26" customWidth="1"/>
    <col min="1800" max="1800" width="13.3984375" style="26" customWidth="1"/>
    <col min="1801" max="1801" width="11.3984375" style="26" customWidth="1"/>
    <col min="1802" max="1802" width="13" style="26" customWidth="1"/>
    <col min="1803" max="1803" width="12.1328125" style="26" customWidth="1"/>
    <col min="1804" max="2048" width="8.86328125" style="26"/>
    <col min="2049" max="2049" width="4.1328125" style="26" customWidth="1"/>
    <col min="2050" max="2050" width="60.3984375" style="26" customWidth="1"/>
    <col min="2051" max="2051" width="20.73046875" style="26" customWidth="1"/>
    <col min="2052" max="2052" width="20.86328125" style="26" customWidth="1"/>
    <col min="2053" max="2053" width="16.3984375" style="26" customWidth="1"/>
    <col min="2054" max="2054" width="11.3984375" style="26" customWidth="1"/>
    <col min="2055" max="2055" width="10.73046875" style="26" customWidth="1"/>
    <col min="2056" max="2056" width="13.3984375" style="26" customWidth="1"/>
    <col min="2057" max="2057" width="11.3984375" style="26" customWidth="1"/>
    <col min="2058" max="2058" width="13" style="26" customWidth="1"/>
    <col min="2059" max="2059" width="12.1328125" style="26" customWidth="1"/>
    <col min="2060" max="2304" width="8.86328125" style="26"/>
    <col min="2305" max="2305" width="4.1328125" style="26" customWidth="1"/>
    <col min="2306" max="2306" width="60.3984375" style="26" customWidth="1"/>
    <col min="2307" max="2307" width="20.73046875" style="26" customWidth="1"/>
    <col min="2308" max="2308" width="20.86328125" style="26" customWidth="1"/>
    <col min="2309" max="2309" width="16.3984375" style="26" customWidth="1"/>
    <col min="2310" max="2310" width="11.3984375" style="26" customWidth="1"/>
    <col min="2311" max="2311" width="10.73046875" style="26" customWidth="1"/>
    <col min="2312" max="2312" width="13.3984375" style="26" customWidth="1"/>
    <col min="2313" max="2313" width="11.3984375" style="26" customWidth="1"/>
    <col min="2314" max="2314" width="13" style="26" customWidth="1"/>
    <col min="2315" max="2315" width="12.1328125" style="26" customWidth="1"/>
    <col min="2316" max="2560" width="8.86328125" style="26"/>
    <col min="2561" max="2561" width="4.1328125" style="26" customWidth="1"/>
    <col min="2562" max="2562" width="60.3984375" style="26" customWidth="1"/>
    <col min="2563" max="2563" width="20.73046875" style="26" customWidth="1"/>
    <col min="2564" max="2564" width="20.86328125" style="26" customWidth="1"/>
    <col min="2565" max="2565" width="16.3984375" style="26" customWidth="1"/>
    <col min="2566" max="2566" width="11.3984375" style="26" customWidth="1"/>
    <col min="2567" max="2567" width="10.73046875" style="26" customWidth="1"/>
    <col min="2568" max="2568" width="13.3984375" style="26" customWidth="1"/>
    <col min="2569" max="2569" width="11.3984375" style="26" customWidth="1"/>
    <col min="2570" max="2570" width="13" style="26" customWidth="1"/>
    <col min="2571" max="2571" width="12.1328125" style="26" customWidth="1"/>
    <col min="2572" max="2816" width="8.86328125" style="26"/>
    <col min="2817" max="2817" width="4.1328125" style="26" customWidth="1"/>
    <col min="2818" max="2818" width="60.3984375" style="26" customWidth="1"/>
    <col min="2819" max="2819" width="20.73046875" style="26" customWidth="1"/>
    <col min="2820" max="2820" width="20.86328125" style="26" customWidth="1"/>
    <col min="2821" max="2821" width="16.3984375" style="26" customWidth="1"/>
    <col min="2822" max="2822" width="11.3984375" style="26" customWidth="1"/>
    <col min="2823" max="2823" width="10.73046875" style="26" customWidth="1"/>
    <col min="2824" max="2824" width="13.3984375" style="26" customWidth="1"/>
    <col min="2825" max="2825" width="11.3984375" style="26" customWidth="1"/>
    <col min="2826" max="2826" width="13" style="26" customWidth="1"/>
    <col min="2827" max="2827" width="12.1328125" style="26" customWidth="1"/>
    <col min="2828" max="3072" width="8.86328125" style="26"/>
    <col min="3073" max="3073" width="4.1328125" style="26" customWidth="1"/>
    <col min="3074" max="3074" width="60.3984375" style="26" customWidth="1"/>
    <col min="3075" max="3075" width="20.73046875" style="26" customWidth="1"/>
    <col min="3076" max="3076" width="20.86328125" style="26" customWidth="1"/>
    <col min="3077" max="3077" width="16.3984375" style="26" customWidth="1"/>
    <col min="3078" max="3078" width="11.3984375" style="26" customWidth="1"/>
    <col min="3079" max="3079" width="10.73046875" style="26" customWidth="1"/>
    <col min="3080" max="3080" width="13.3984375" style="26" customWidth="1"/>
    <col min="3081" max="3081" width="11.3984375" style="26" customWidth="1"/>
    <col min="3082" max="3082" width="13" style="26" customWidth="1"/>
    <col min="3083" max="3083" width="12.1328125" style="26" customWidth="1"/>
    <col min="3084" max="3328" width="8.86328125" style="26"/>
    <col min="3329" max="3329" width="4.1328125" style="26" customWidth="1"/>
    <col min="3330" max="3330" width="60.3984375" style="26" customWidth="1"/>
    <col min="3331" max="3331" width="20.73046875" style="26" customWidth="1"/>
    <col min="3332" max="3332" width="20.86328125" style="26" customWidth="1"/>
    <col min="3333" max="3333" width="16.3984375" style="26" customWidth="1"/>
    <col min="3334" max="3334" width="11.3984375" style="26" customWidth="1"/>
    <col min="3335" max="3335" width="10.73046875" style="26" customWidth="1"/>
    <col min="3336" max="3336" width="13.3984375" style="26" customWidth="1"/>
    <col min="3337" max="3337" width="11.3984375" style="26" customWidth="1"/>
    <col min="3338" max="3338" width="13" style="26" customWidth="1"/>
    <col min="3339" max="3339" width="12.1328125" style="26" customWidth="1"/>
    <col min="3340" max="3584" width="8.86328125" style="26"/>
    <col min="3585" max="3585" width="4.1328125" style="26" customWidth="1"/>
    <col min="3586" max="3586" width="60.3984375" style="26" customWidth="1"/>
    <col min="3587" max="3587" width="20.73046875" style="26" customWidth="1"/>
    <col min="3588" max="3588" width="20.86328125" style="26" customWidth="1"/>
    <col min="3589" max="3589" width="16.3984375" style="26" customWidth="1"/>
    <col min="3590" max="3590" width="11.3984375" style="26" customWidth="1"/>
    <col min="3591" max="3591" width="10.73046875" style="26" customWidth="1"/>
    <col min="3592" max="3592" width="13.3984375" style="26" customWidth="1"/>
    <col min="3593" max="3593" width="11.3984375" style="26" customWidth="1"/>
    <col min="3594" max="3594" width="13" style="26" customWidth="1"/>
    <col min="3595" max="3595" width="12.1328125" style="26" customWidth="1"/>
    <col min="3596" max="3840" width="8.86328125" style="26"/>
    <col min="3841" max="3841" width="4.1328125" style="26" customWidth="1"/>
    <col min="3842" max="3842" width="60.3984375" style="26" customWidth="1"/>
    <col min="3843" max="3843" width="20.73046875" style="26" customWidth="1"/>
    <col min="3844" max="3844" width="20.86328125" style="26" customWidth="1"/>
    <col min="3845" max="3845" width="16.3984375" style="26" customWidth="1"/>
    <col min="3846" max="3846" width="11.3984375" style="26" customWidth="1"/>
    <col min="3847" max="3847" width="10.73046875" style="26" customWidth="1"/>
    <col min="3848" max="3848" width="13.3984375" style="26" customWidth="1"/>
    <col min="3849" max="3849" width="11.3984375" style="26" customWidth="1"/>
    <col min="3850" max="3850" width="13" style="26" customWidth="1"/>
    <col min="3851" max="3851" width="12.1328125" style="26" customWidth="1"/>
    <col min="3852" max="4096" width="8.86328125" style="26"/>
    <col min="4097" max="4097" width="4.1328125" style="26" customWidth="1"/>
    <col min="4098" max="4098" width="60.3984375" style="26" customWidth="1"/>
    <col min="4099" max="4099" width="20.73046875" style="26" customWidth="1"/>
    <col min="4100" max="4100" width="20.86328125" style="26" customWidth="1"/>
    <col min="4101" max="4101" width="16.3984375" style="26" customWidth="1"/>
    <col min="4102" max="4102" width="11.3984375" style="26" customWidth="1"/>
    <col min="4103" max="4103" width="10.73046875" style="26" customWidth="1"/>
    <col min="4104" max="4104" width="13.3984375" style="26" customWidth="1"/>
    <col min="4105" max="4105" width="11.3984375" style="26" customWidth="1"/>
    <col min="4106" max="4106" width="13" style="26" customWidth="1"/>
    <col min="4107" max="4107" width="12.1328125" style="26" customWidth="1"/>
    <col min="4108" max="4352" width="8.86328125" style="26"/>
    <col min="4353" max="4353" width="4.1328125" style="26" customWidth="1"/>
    <col min="4354" max="4354" width="60.3984375" style="26" customWidth="1"/>
    <col min="4355" max="4355" width="20.73046875" style="26" customWidth="1"/>
    <col min="4356" max="4356" width="20.86328125" style="26" customWidth="1"/>
    <col min="4357" max="4357" width="16.3984375" style="26" customWidth="1"/>
    <col min="4358" max="4358" width="11.3984375" style="26" customWidth="1"/>
    <col min="4359" max="4359" width="10.73046875" style="26" customWidth="1"/>
    <col min="4360" max="4360" width="13.3984375" style="26" customWidth="1"/>
    <col min="4361" max="4361" width="11.3984375" style="26" customWidth="1"/>
    <col min="4362" max="4362" width="13" style="26" customWidth="1"/>
    <col min="4363" max="4363" width="12.1328125" style="26" customWidth="1"/>
    <col min="4364" max="4608" width="8.86328125" style="26"/>
    <col min="4609" max="4609" width="4.1328125" style="26" customWidth="1"/>
    <col min="4610" max="4610" width="60.3984375" style="26" customWidth="1"/>
    <col min="4611" max="4611" width="20.73046875" style="26" customWidth="1"/>
    <col min="4612" max="4612" width="20.86328125" style="26" customWidth="1"/>
    <col min="4613" max="4613" width="16.3984375" style="26" customWidth="1"/>
    <col min="4614" max="4614" width="11.3984375" style="26" customWidth="1"/>
    <col min="4615" max="4615" width="10.73046875" style="26" customWidth="1"/>
    <col min="4616" max="4616" width="13.3984375" style="26" customWidth="1"/>
    <col min="4617" max="4617" width="11.3984375" style="26" customWidth="1"/>
    <col min="4618" max="4618" width="13" style="26" customWidth="1"/>
    <col min="4619" max="4619" width="12.1328125" style="26" customWidth="1"/>
    <col min="4620" max="4864" width="8.86328125" style="26"/>
    <col min="4865" max="4865" width="4.1328125" style="26" customWidth="1"/>
    <col min="4866" max="4866" width="60.3984375" style="26" customWidth="1"/>
    <col min="4867" max="4867" width="20.73046875" style="26" customWidth="1"/>
    <col min="4868" max="4868" width="20.86328125" style="26" customWidth="1"/>
    <col min="4869" max="4869" width="16.3984375" style="26" customWidth="1"/>
    <col min="4870" max="4870" width="11.3984375" style="26" customWidth="1"/>
    <col min="4871" max="4871" width="10.73046875" style="26" customWidth="1"/>
    <col min="4872" max="4872" width="13.3984375" style="26" customWidth="1"/>
    <col min="4873" max="4873" width="11.3984375" style="26" customWidth="1"/>
    <col min="4874" max="4874" width="13" style="26" customWidth="1"/>
    <col min="4875" max="4875" width="12.1328125" style="26" customWidth="1"/>
    <col min="4876" max="5120" width="8.86328125" style="26"/>
    <col min="5121" max="5121" width="4.1328125" style="26" customWidth="1"/>
    <col min="5122" max="5122" width="60.3984375" style="26" customWidth="1"/>
    <col min="5123" max="5123" width="20.73046875" style="26" customWidth="1"/>
    <col min="5124" max="5124" width="20.86328125" style="26" customWidth="1"/>
    <col min="5125" max="5125" width="16.3984375" style="26" customWidth="1"/>
    <col min="5126" max="5126" width="11.3984375" style="26" customWidth="1"/>
    <col min="5127" max="5127" width="10.73046875" style="26" customWidth="1"/>
    <col min="5128" max="5128" width="13.3984375" style="26" customWidth="1"/>
    <col min="5129" max="5129" width="11.3984375" style="26" customWidth="1"/>
    <col min="5130" max="5130" width="13" style="26" customWidth="1"/>
    <col min="5131" max="5131" width="12.1328125" style="26" customWidth="1"/>
    <col min="5132" max="5376" width="8.86328125" style="26"/>
    <col min="5377" max="5377" width="4.1328125" style="26" customWidth="1"/>
    <col min="5378" max="5378" width="60.3984375" style="26" customWidth="1"/>
    <col min="5379" max="5379" width="20.73046875" style="26" customWidth="1"/>
    <col min="5380" max="5380" width="20.86328125" style="26" customWidth="1"/>
    <col min="5381" max="5381" width="16.3984375" style="26" customWidth="1"/>
    <col min="5382" max="5382" width="11.3984375" style="26" customWidth="1"/>
    <col min="5383" max="5383" width="10.73046875" style="26" customWidth="1"/>
    <col min="5384" max="5384" width="13.3984375" style="26" customWidth="1"/>
    <col min="5385" max="5385" width="11.3984375" style="26" customWidth="1"/>
    <col min="5386" max="5386" width="13" style="26" customWidth="1"/>
    <col min="5387" max="5387" width="12.1328125" style="26" customWidth="1"/>
    <col min="5388" max="5632" width="8.86328125" style="26"/>
    <col min="5633" max="5633" width="4.1328125" style="26" customWidth="1"/>
    <col min="5634" max="5634" width="60.3984375" style="26" customWidth="1"/>
    <col min="5635" max="5635" width="20.73046875" style="26" customWidth="1"/>
    <col min="5636" max="5636" width="20.86328125" style="26" customWidth="1"/>
    <col min="5637" max="5637" width="16.3984375" style="26" customWidth="1"/>
    <col min="5638" max="5638" width="11.3984375" style="26" customWidth="1"/>
    <col min="5639" max="5639" width="10.73046875" style="26" customWidth="1"/>
    <col min="5640" max="5640" width="13.3984375" style="26" customWidth="1"/>
    <col min="5641" max="5641" width="11.3984375" style="26" customWidth="1"/>
    <col min="5642" max="5642" width="13" style="26" customWidth="1"/>
    <col min="5643" max="5643" width="12.1328125" style="26" customWidth="1"/>
    <col min="5644" max="5888" width="8.86328125" style="26"/>
    <col min="5889" max="5889" width="4.1328125" style="26" customWidth="1"/>
    <col min="5890" max="5890" width="60.3984375" style="26" customWidth="1"/>
    <col min="5891" max="5891" width="20.73046875" style="26" customWidth="1"/>
    <col min="5892" max="5892" width="20.86328125" style="26" customWidth="1"/>
    <col min="5893" max="5893" width="16.3984375" style="26" customWidth="1"/>
    <col min="5894" max="5894" width="11.3984375" style="26" customWidth="1"/>
    <col min="5895" max="5895" width="10.73046875" style="26" customWidth="1"/>
    <col min="5896" max="5896" width="13.3984375" style="26" customWidth="1"/>
    <col min="5897" max="5897" width="11.3984375" style="26" customWidth="1"/>
    <col min="5898" max="5898" width="13" style="26" customWidth="1"/>
    <col min="5899" max="5899" width="12.1328125" style="26" customWidth="1"/>
    <col min="5900" max="6144" width="8.86328125" style="26"/>
    <col min="6145" max="6145" width="4.1328125" style="26" customWidth="1"/>
    <col min="6146" max="6146" width="60.3984375" style="26" customWidth="1"/>
    <col min="6147" max="6147" width="20.73046875" style="26" customWidth="1"/>
    <col min="6148" max="6148" width="20.86328125" style="26" customWidth="1"/>
    <col min="6149" max="6149" width="16.3984375" style="26" customWidth="1"/>
    <col min="6150" max="6150" width="11.3984375" style="26" customWidth="1"/>
    <col min="6151" max="6151" width="10.73046875" style="26" customWidth="1"/>
    <col min="6152" max="6152" width="13.3984375" style="26" customWidth="1"/>
    <col min="6153" max="6153" width="11.3984375" style="26" customWidth="1"/>
    <col min="6154" max="6154" width="13" style="26" customWidth="1"/>
    <col min="6155" max="6155" width="12.1328125" style="26" customWidth="1"/>
    <col min="6156" max="6400" width="8.86328125" style="26"/>
    <col min="6401" max="6401" width="4.1328125" style="26" customWidth="1"/>
    <col min="6402" max="6402" width="60.3984375" style="26" customWidth="1"/>
    <col min="6403" max="6403" width="20.73046875" style="26" customWidth="1"/>
    <col min="6404" max="6404" width="20.86328125" style="26" customWidth="1"/>
    <col min="6405" max="6405" width="16.3984375" style="26" customWidth="1"/>
    <col min="6406" max="6406" width="11.3984375" style="26" customWidth="1"/>
    <col min="6407" max="6407" width="10.73046875" style="26" customWidth="1"/>
    <col min="6408" max="6408" width="13.3984375" style="26" customWidth="1"/>
    <col min="6409" max="6409" width="11.3984375" style="26" customWidth="1"/>
    <col min="6410" max="6410" width="13" style="26" customWidth="1"/>
    <col min="6411" max="6411" width="12.1328125" style="26" customWidth="1"/>
    <col min="6412" max="6656" width="8.86328125" style="26"/>
    <col min="6657" max="6657" width="4.1328125" style="26" customWidth="1"/>
    <col min="6658" max="6658" width="60.3984375" style="26" customWidth="1"/>
    <col min="6659" max="6659" width="20.73046875" style="26" customWidth="1"/>
    <col min="6660" max="6660" width="20.86328125" style="26" customWidth="1"/>
    <col min="6661" max="6661" width="16.3984375" style="26" customWidth="1"/>
    <col min="6662" max="6662" width="11.3984375" style="26" customWidth="1"/>
    <col min="6663" max="6663" width="10.73046875" style="26" customWidth="1"/>
    <col min="6664" max="6664" width="13.3984375" style="26" customWidth="1"/>
    <col min="6665" max="6665" width="11.3984375" style="26" customWidth="1"/>
    <col min="6666" max="6666" width="13" style="26" customWidth="1"/>
    <col min="6667" max="6667" width="12.1328125" style="26" customWidth="1"/>
    <col min="6668" max="6912" width="8.86328125" style="26"/>
    <col min="6913" max="6913" width="4.1328125" style="26" customWidth="1"/>
    <col min="6914" max="6914" width="60.3984375" style="26" customWidth="1"/>
    <col min="6915" max="6915" width="20.73046875" style="26" customWidth="1"/>
    <col min="6916" max="6916" width="20.86328125" style="26" customWidth="1"/>
    <col min="6917" max="6917" width="16.3984375" style="26" customWidth="1"/>
    <col min="6918" max="6918" width="11.3984375" style="26" customWidth="1"/>
    <col min="6919" max="6919" width="10.73046875" style="26" customWidth="1"/>
    <col min="6920" max="6920" width="13.3984375" style="26" customWidth="1"/>
    <col min="6921" max="6921" width="11.3984375" style="26" customWidth="1"/>
    <col min="6922" max="6922" width="13" style="26" customWidth="1"/>
    <col min="6923" max="6923" width="12.1328125" style="26" customWidth="1"/>
    <col min="6924" max="7168" width="8.86328125" style="26"/>
    <col min="7169" max="7169" width="4.1328125" style="26" customWidth="1"/>
    <col min="7170" max="7170" width="60.3984375" style="26" customWidth="1"/>
    <col min="7171" max="7171" width="20.73046875" style="26" customWidth="1"/>
    <col min="7172" max="7172" width="20.86328125" style="26" customWidth="1"/>
    <col min="7173" max="7173" width="16.3984375" style="26" customWidth="1"/>
    <col min="7174" max="7174" width="11.3984375" style="26" customWidth="1"/>
    <col min="7175" max="7175" width="10.73046875" style="26" customWidth="1"/>
    <col min="7176" max="7176" width="13.3984375" style="26" customWidth="1"/>
    <col min="7177" max="7177" width="11.3984375" style="26" customWidth="1"/>
    <col min="7178" max="7178" width="13" style="26" customWidth="1"/>
    <col min="7179" max="7179" width="12.1328125" style="26" customWidth="1"/>
    <col min="7180" max="7424" width="8.86328125" style="26"/>
    <col min="7425" max="7425" width="4.1328125" style="26" customWidth="1"/>
    <col min="7426" max="7426" width="60.3984375" style="26" customWidth="1"/>
    <col min="7427" max="7427" width="20.73046875" style="26" customWidth="1"/>
    <col min="7428" max="7428" width="20.86328125" style="26" customWidth="1"/>
    <col min="7429" max="7429" width="16.3984375" style="26" customWidth="1"/>
    <col min="7430" max="7430" width="11.3984375" style="26" customWidth="1"/>
    <col min="7431" max="7431" width="10.73046875" style="26" customWidth="1"/>
    <col min="7432" max="7432" width="13.3984375" style="26" customWidth="1"/>
    <col min="7433" max="7433" width="11.3984375" style="26" customWidth="1"/>
    <col min="7434" max="7434" width="13" style="26" customWidth="1"/>
    <col min="7435" max="7435" width="12.1328125" style="26" customWidth="1"/>
    <col min="7436" max="7680" width="8.86328125" style="26"/>
    <col min="7681" max="7681" width="4.1328125" style="26" customWidth="1"/>
    <col min="7682" max="7682" width="60.3984375" style="26" customWidth="1"/>
    <col min="7683" max="7683" width="20.73046875" style="26" customWidth="1"/>
    <col min="7684" max="7684" width="20.86328125" style="26" customWidth="1"/>
    <col min="7685" max="7685" width="16.3984375" style="26" customWidth="1"/>
    <col min="7686" max="7686" width="11.3984375" style="26" customWidth="1"/>
    <col min="7687" max="7687" width="10.73046875" style="26" customWidth="1"/>
    <col min="7688" max="7688" width="13.3984375" style="26" customWidth="1"/>
    <col min="7689" max="7689" width="11.3984375" style="26" customWidth="1"/>
    <col min="7690" max="7690" width="13" style="26" customWidth="1"/>
    <col min="7691" max="7691" width="12.1328125" style="26" customWidth="1"/>
    <col min="7692" max="7936" width="8.86328125" style="26"/>
    <col min="7937" max="7937" width="4.1328125" style="26" customWidth="1"/>
    <col min="7938" max="7938" width="60.3984375" style="26" customWidth="1"/>
    <col min="7939" max="7939" width="20.73046875" style="26" customWidth="1"/>
    <col min="7940" max="7940" width="20.86328125" style="26" customWidth="1"/>
    <col min="7941" max="7941" width="16.3984375" style="26" customWidth="1"/>
    <col min="7942" max="7942" width="11.3984375" style="26" customWidth="1"/>
    <col min="7943" max="7943" width="10.73046875" style="26" customWidth="1"/>
    <col min="7944" max="7944" width="13.3984375" style="26" customWidth="1"/>
    <col min="7945" max="7945" width="11.3984375" style="26" customWidth="1"/>
    <col min="7946" max="7946" width="13" style="26" customWidth="1"/>
    <col min="7947" max="7947" width="12.1328125" style="26" customWidth="1"/>
    <col min="7948" max="8192" width="8.86328125" style="26"/>
    <col min="8193" max="8193" width="4.1328125" style="26" customWidth="1"/>
    <col min="8194" max="8194" width="60.3984375" style="26" customWidth="1"/>
    <col min="8195" max="8195" width="20.73046875" style="26" customWidth="1"/>
    <col min="8196" max="8196" width="20.86328125" style="26" customWidth="1"/>
    <col min="8197" max="8197" width="16.3984375" style="26" customWidth="1"/>
    <col min="8198" max="8198" width="11.3984375" style="26" customWidth="1"/>
    <col min="8199" max="8199" width="10.73046875" style="26" customWidth="1"/>
    <col min="8200" max="8200" width="13.3984375" style="26" customWidth="1"/>
    <col min="8201" max="8201" width="11.3984375" style="26" customWidth="1"/>
    <col min="8202" max="8202" width="13" style="26" customWidth="1"/>
    <col min="8203" max="8203" width="12.1328125" style="26" customWidth="1"/>
    <col min="8204" max="8448" width="8.86328125" style="26"/>
    <col min="8449" max="8449" width="4.1328125" style="26" customWidth="1"/>
    <col min="8450" max="8450" width="60.3984375" style="26" customWidth="1"/>
    <col min="8451" max="8451" width="20.73046875" style="26" customWidth="1"/>
    <col min="8452" max="8452" width="20.86328125" style="26" customWidth="1"/>
    <col min="8453" max="8453" width="16.3984375" style="26" customWidth="1"/>
    <col min="8454" max="8454" width="11.3984375" style="26" customWidth="1"/>
    <col min="8455" max="8455" width="10.73046875" style="26" customWidth="1"/>
    <col min="8456" max="8456" width="13.3984375" style="26" customWidth="1"/>
    <col min="8457" max="8457" width="11.3984375" style="26" customWidth="1"/>
    <col min="8458" max="8458" width="13" style="26" customWidth="1"/>
    <col min="8459" max="8459" width="12.1328125" style="26" customWidth="1"/>
    <col min="8460" max="8704" width="8.86328125" style="26"/>
    <col min="8705" max="8705" width="4.1328125" style="26" customWidth="1"/>
    <col min="8706" max="8706" width="60.3984375" style="26" customWidth="1"/>
    <col min="8707" max="8707" width="20.73046875" style="26" customWidth="1"/>
    <col min="8708" max="8708" width="20.86328125" style="26" customWidth="1"/>
    <col min="8709" max="8709" width="16.3984375" style="26" customWidth="1"/>
    <col min="8710" max="8710" width="11.3984375" style="26" customWidth="1"/>
    <col min="8711" max="8711" width="10.73046875" style="26" customWidth="1"/>
    <col min="8712" max="8712" width="13.3984375" style="26" customWidth="1"/>
    <col min="8713" max="8713" width="11.3984375" style="26" customWidth="1"/>
    <col min="8714" max="8714" width="13" style="26" customWidth="1"/>
    <col min="8715" max="8715" width="12.1328125" style="26" customWidth="1"/>
    <col min="8716" max="8960" width="8.86328125" style="26"/>
    <col min="8961" max="8961" width="4.1328125" style="26" customWidth="1"/>
    <col min="8962" max="8962" width="60.3984375" style="26" customWidth="1"/>
    <col min="8963" max="8963" width="20.73046875" style="26" customWidth="1"/>
    <col min="8964" max="8964" width="20.86328125" style="26" customWidth="1"/>
    <col min="8965" max="8965" width="16.3984375" style="26" customWidth="1"/>
    <col min="8966" max="8966" width="11.3984375" style="26" customWidth="1"/>
    <col min="8967" max="8967" width="10.73046875" style="26" customWidth="1"/>
    <col min="8968" max="8968" width="13.3984375" style="26" customWidth="1"/>
    <col min="8969" max="8969" width="11.3984375" style="26" customWidth="1"/>
    <col min="8970" max="8970" width="13" style="26" customWidth="1"/>
    <col min="8971" max="8971" width="12.1328125" style="26" customWidth="1"/>
    <col min="8972" max="9216" width="8.86328125" style="26"/>
    <col min="9217" max="9217" width="4.1328125" style="26" customWidth="1"/>
    <col min="9218" max="9218" width="60.3984375" style="26" customWidth="1"/>
    <col min="9219" max="9219" width="20.73046875" style="26" customWidth="1"/>
    <col min="9220" max="9220" width="20.86328125" style="26" customWidth="1"/>
    <col min="9221" max="9221" width="16.3984375" style="26" customWidth="1"/>
    <col min="9222" max="9222" width="11.3984375" style="26" customWidth="1"/>
    <col min="9223" max="9223" width="10.73046875" style="26" customWidth="1"/>
    <col min="9224" max="9224" width="13.3984375" style="26" customWidth="1"/>
    <col min="9225" max="9225" width="11.3984375" style="26" customWidth="1"/>
    <col min="9226" max="9226" width="13" style="26" customWidth="1"/>
    <col min="9227" max="9227" width="12.1328125" style="26" customWidth="1"/>
    <col min="9228" max="9472" width="8.86328125" style="26"/>
    <col min="9473" max="9473" width="4.1328125" style="26" customWidth="1"/>
    <col min="9474" max="9474" width="60.3984375" style="26" customWidth="1"/>
    <col min="9475" max="9475" width="20.73046875" style="26" customWidth="1"/>
    <col min="9476" max="9476" width="20.86328125" style="26" customWidth="1"/>
    <col min="9477" max="9477" width="16.3984375" style="26" customWidth="1"/>
    <col min="9478" max="9478" width="11.3984375" style="26" customWidth="1"/>
    <col min="9479" max="9479" width="10.73046875" style="26" customWidth="1"/>
    <col min="9480" max="9480" width="13.3984375" style="26" customWidth="1"/>
    <col min="9481" max="9481" width="11.3984375" style="26" customWidth="1"/>
    <col min="9482" max="9482" width="13" style="26" customWidth="1"/>
    <col min="9483" max="9483" width="12.1328125" style="26" customWidth="1"/>
    <col min="9484" max="9728" width="8.86328125" style="26"/>
    <col min="9729" max="9729" width="4.1328125" style="26" customWidth="1"/>
    <col min="9730" max="9730" width="60.3984375" style="26" customWidth="1"/>
    <col min="9731" max="9731" width="20.73046875" style="26" customWidth="1"/>
    <col min="9732" max="9732" width="20.86328125" style="26" customWidth="1"/>
    <col min="9733" max="9733" width="16.3984375" style="26" customWidth="1"/>
    <col min="9734" max="9734" width="11.3984375" style="26" customWidth="1"/>
    <col min="9735" max="9735" width="10.73046875" style="26" customWidth="1"/>
    <col min="9736" max="9736" width="13.3984375" style="26" customWidth="1"/>
    <col min="9737" max="9737" width="11.3984375" style="26" customWidth="1"/>
    <col min="9738" max="9738" width="13" style="26" customWidth="1"/>
    <col min="9739" max="9739" width="12.1328125" style="26" customWidth="1"/>
    <col min="9740" max="9984" width="8.86328125" style="26"/>
    <col min="9985" max="9985" width="4.1328125" style="26" customWidth="1"/>
    <col min="9986" max="9986" width="60.3984375" style="26" customWidth="1"/>
    <col min="9987" max="9987" width="20.73046875" style="26" customWidth="1"/>
    <col min="9988" max="9988" width="20.86328125" style="26" customWidth="1"/>
    <col min="9989" max="9989" width="16.3984375" style="26" customWidth="1"/>
    <col min="9990" max="9990" width="11.3984375" style="26" customWidth="1"/>
    <col min="9991" max="9991" width="10.73046875" style="26" customWidth="1"/>
    <col min="9992" max="9992" width="13.3984375" style="26" customWidth="1"/>
    <col min="9993" max="9993" width="11.3984375" style="26" customWidth="1"/>
    <col min="9994" max="9994" width="13" style="26" customWidth="1"/>
    <col min="9995" max="9995" width="12.1328125" style="26" customWidth="1"/>
    <col min="9996" max="10240" width="8.86328125" style="26"/>
    <col min="10241" max="10241" width="4.1328125" style="26" customWidth="1"/>
    <col min="10242" max="10242" width="60.3984375" style="26" customWidth="1"/>
    <col min="10243" max="10243" width="20.73046875" style="26" customWidth="1"/>
    <col min="10244" max="10244" width="20.86328125" style="26" customWidth="1"/>
    <col min="10245" max="10245" width="16.3984375" style="26" customWidth="1"/>
    <col min="10246" max="10246" width="11.3984375" style="26" customWidth="1"/>
    <col min="10247" max="10247" width="10.73046875" style="26" customWidth="1"/>
    <col min="10248" max="10248" width="13.3984375" style="26" customWidth="1"/>
    <col min="10249" max="10249" width="11.3984375" style="26" customWidth="1"/>
    <col min="10250" max="10250" width="13" style="26" customWidth="1"/>
    <col min="10251" max="10251" width="12.1328125" style="26" customWidth="1"/>
    <col min="10252" max="10496" width="8.86328125" style="26"/>
    <col min="10497" max="10497" width="4.1328125" style="26" customWidth="1"/>
    <col min="10498" max="10498" width="60.3984375" style="26" customWidth="1"/>
    <col min="10499" max="10499" width="20.73046875" style="26" customWidth="1"/>
    <col min="10500" max="10500" width="20.86328125" style="26" customWidth="1"/>
    <col min="10501" max="10501" width="16.3984375" style="26" customWidth="1"/>
    <col min="10502" max="10502" width="11.3984375" style="26" customWidth="1"/>
    <col min="10503" max="10503" width="10.73046875" style="26" customWidth="1"/>
    <col min="10504" max="10504" width="13.3984375" style="26" customWidth="1"/>
    <col min="10505" max="10505" width="11.3984375" style="26" customWidth="1"/>
    <col min="10506" max="10506" width="13" style="26" customWidth="1"/>
    <col min="10507" max="10507" width="12.1328125" style="26" customWidth="1"/>
    <col min="10508" max="10752" width="8.86328125" style="26"/>
    <col min="10753" max="10753" width="4.1328125" style="26" customWidth="1"/>
    <col min="10754" max="10754" width="60.3984375" style="26" customWidth="1"/>
    <col min="10755" max="10755" width="20.73046875" style="26" customWidth="1"/>
    <col min="10756" max="10756" width="20.86328125" style="26" customWidth="1"/>
    <col min="10757" max="10757" width="16.3984375" style="26" customWidth="1"/>
    <col min="10758" max="10758" width="11.3984375" style="26" customWidth="1"/>
    <col min="10759" max="10759" width="10.73046875" style="26" customWidth="1"/>
    <col min="10760" max="10760" width="13.3984375" style="26" customWidth="1"/>
    <col min="10761" max="10761" width="11.3984375" style="26" customWidth="1"/>
    <col min="10762" max="10762" width="13" style="26" customWidth="1"/>
    <col min="10763" max="10763" width="12.1328125" style="26" customWidth="1"/>
    <col min="10764" max="11008" width="8.86328125" style="26"/>
    <col min="11009" max="11009" width="4.1328125" style="26" customWidth="1"/>
    <col min="11010" max="11010" width="60.3984375" style="26" customWidth="1"/>
    <col min="11011" max="11011" width="20.73046875" style="26" customWidth="1"/>
    <col min="11012" max="11012" width="20.86328125" style="26" customWidth="1"/>
    <col min="11013" max="11013" width="16.3984375" style="26" customWidth="1"/>
    <col min="11014" max="11014" width="11.3984375" style="26" customWidth="1"/>
    <col min="11015" max="11015" width="10.73046875" style="26" customWidth="1"/>
    <col min="11016" max="11016" width="13.3984375" style="26" customWidth="1"/>
    <col min="11017" max="11017" width="11.3984375" style="26" customWidth="1"/>
    <col min="11018" max="11018" width="13" style="26" customWidth="1"/>
    <col min="11019" max="11019" width="12.1328125" style="26" customWidth="1"/>
    <col min="11020" max="11264" width="8.86328125" style="26"/>
    <col min="11265" max="11265" width="4.1328125" style="26" customWidth="1"/>
    <col min="11266" max="11266" width="60.3984375" style="26" customWidth="1"/>
    <col min="11267" max="11267" width="20.73046875" style="26" customWidth="1"/>
    <col min="11268" max="11268" width="20.86328125" style="26" customWidth="1"/>
    <col min="11269" max="11269" width="16.3984375" style="26" customWidth="1"/>
    <col min="11270" max="11270" width="11.3984375" style="26" customWidth="1"/>
    <col min="11271" max="11271" width="10.73046875" style="26" customWidth="1"/>
    <col min="11272" max="11272" width="13.3984375" style="26" customWidth="1"/>
    <col min="11273" max="11273" width="11.3984375" style="26" customWidth="1"/>
    <col min="11274" max="11274" width="13" style="26" customWidth="1"/>
    <col min="11275" max="11275" width="12.1328125" style="26" customWidth="1"/>
    <col min="11276" max="11520" width="8.86328125" style="26"/>
    <col min="11521" max="11521" width="4.1328125" style="26" customWidth="1"/>
    <col min="11522" max="11522" width="60.3984375" style="26" customWidth="1"/>
    <col min="11523" max="11523" width="20.73046875" style="26" customWidth="1"/>
    <col min="11524" max="11524" width="20.86328125" style="26" customWidth="1"/>
    <col min="11525" max="11525" width="16.3984375" style="26" customWidth="1"/>
    <col min="11526" max="11526" width="11.3984375" style="26" customWidth="1"/>
    <col min="11527" max="11527" width="10.73046875" style="26" customWidth="1"/>
    <col min="11528" max="11528" width="13.3984375" style="26" customWidth="1"/>
    <col min="11529" max="11529" width="11.3984375" style="26" customWidth="1"/>
    <col min="11530" max="11530" width="13" style="26" customWidth="1"/>
    <col min="11531" max="11531" width="12.1328125" style="26" customWidth="1"/>
    <col min="11532" max="11776" width="8.86328125" style="26"/>
    <col min="11777" max="11777" width="4.1328125" style="26" customWidth="1"/>
    <col min="11778" max="11778" width="60.3984375" style="26" customWidth="1"/>
    <col min="11779" max="11779" width="20.73046875" style="26" customWidth="1"/>
    <col min="11780" max="11780" width="20.86328125" style="26" customWidth="1"/>
    <col min="11781" max="11781" width="16.3984375" style="26" customWidth="1"/>
    <col min="11782" max="11782" width="11.3984375" style="26" customWidth="1"/>
    <col min="11783" max="11783" width="10.73046875" style="26" customWidth="1"/>
    <col min="11784" max="11784" width="13.3984375" style="26" customWidth="1"/>
    <col min="11785" max="11785" width="11.3984375" style="26" customWidth="1"/>
    <col min="11786" max="11786" width="13" style="26" customWidth="1"/>
    <col min="11787" max="11787" width="12.1328125" style="26" customWidth="1"/>
    <col min="11788" max="12032" width="8.86328125" style="26"/>
    <col min="12033" max="12033" width="4.1328125" style="26" customWidth="1"/>
    <col min="12034" max="12034" width="60.3984375" style="26" customWidth="1"/>
    <col min="12035" max="12035" width="20.73046875" style="26" customWidth="1"/>
    <col min="12036" max="12036" width="20.86328125" style="26" customWidth="1"/>
    <col min="12037" max="12037" width="16.3984375" style="26" customWidth="1"/>
    <col min="12038" max="12038" width="11.3984375" style="26" customWidth="1"/>
    <col min="12039" max="12039" width="10.73046875" style="26" customWidth="1"/>
    <col min="12040" max="12040" width="13.3984375" style="26" customWidth="1"/>
    <col min="12041" max="12041" width="11.3984375" style="26" customWidth="1"/>
    <col min="12042" max="12042" width="13" style="26" customWidth="1"/>
    <col min="12043" max="12043" width="12.1328125" style="26" customWidth="1"/>
    <col min="12044" max="12288" width="8.86328125" style="26"/>
    <col min="12289" max="12289" width="4.1328125" style="26" customWidth="1"/>
    <col min="12290" max="12290" width="60.3984375" style="26" customWidth="1"/>
    <col min="12291" max="12291" width="20.73046875" style="26" customWidth="1"/>
    <col min="12292" max="12292" width="20.86328125" style="26" customWidth="1"/>
    <col min="12293" max="12293" width="16.3984375" style="26" customWidth="1"/>
    <col min="12294" max="12294" width="11.3984375" style="26" customWidth="1"/>
    <col min="12295" max="12295" width="10.73046875" style="26" customWidth="1"/>
    <col min="12296" max="12296" width="13.3984375" style="26" customWidth="1"/>
    <col min="12297" max="12297" width="11.3984375" style="26" customWidth="1"/>
    <col min="12298" max="12298" width="13" style="26" customWidth="1"/>
    <col min="12299" max="12299" width="12.1328125" style="26" customWidth="1"/>
    <col min="12300" max="12544" width="8.86328125" style="26"/>
    <col min="12545" max="12545" width="4.1328125" style="26" customWidth="1"/>
    <col min="12546" max="12546" width="60.3984375" style="26" customWidth="1"/>
    <col min="12547" max="12547" width="20.73046875" style="26" customWidth="1"/>
    <col min="12548" max="12548" width="20.86328125" style="26" customWidth="1"/>
    <col min="12549" max="12549" width="16.3984375" style="26" customWidth="1"/>
    <col min="12550" max="12550" width="11.3984375" style="26" customWidth="1"/>
    <col min="12551" max="12551" width="10.73046875" style="26" customWidth="1"/>
    <col min="12552" max="12552" width="13.3984375" style="26" customWidth="1"/>
    <col min="12553" max="12553" width="11.3984375" style="26" customWidth="1"/>
    <col min="12554" max="12554" width="13" style="26" customWidth="1"/>
    <col min="12555" max="12555" width="12.1328125" style="26" customWidth="1"/>
    <col min="12556" max="12800" width="8.86328125" style="26"/>
    <col min="12801" max="12801" width="4.1328125" style="26" customWidth="1"/>
    <col min="12802" max="12802" width="60.3984375" style="26" customWidth="1"/>
    <col min="12803" max="12803" width="20.73046875" style="26" customWidth="1"/>
    <col min="12804" max="12804" width="20.86328125" style="26" customWidth="1"/>
    <col min="12805" max="12805" width="16.3984375" style="26" customWidth="1"/>
    <col min="12806" max="12806" width="11.3984375" style="26" customWidth="1"/>
    <col min="12807" max="12807" width="10.73046875" style="26" customWidth="1"/>
    <col min="12808" max="12808" width="13.3984375" style="26" customWidth="1"/>
    <col min="12809" max="12809" width="11.3984375" style="26" customWidth="1"/>
    <col min="12810" max="12810" width="13" style="26" customWidth="1"/>
    <col min="12811" max="12811" width="12.1328125" style="26" customWidth="1"/>
    <col min="12812" max="13056" width="8.86328125" style="26"/>
    <col min="13057" max="13057" width="4.1328125" style="26" customWidth="1"/>
    <col min="13058" max="13058" width="60.3984375" style="26" customWidth="1"/>
    <col min="13059" max="13059" width="20.73046875" style="26" customWidth="1"/>
    <col min="13060" max="13060" width="20.86328125" style="26" customWidth="1"/>
    <col min="13061" max="13061" width="16.3984375" style="26" customWidth="1"/>
    <col min="13062" max="13062" width="11.3984375" style="26" customWidth="1"/>
    <col min="13063" max="13063" width="10.73046875" style="26" customWidth="1"/>
    <col min="13064" max="13064" width="13.3984375" style="26" customWidth="1"/>
    <col min="13065" max="13065" width="11.3984375" style="26" customWidth="1"/>
    <col min="13066" max="13066" width="13" style="26" customWidth="1"/>
    <col min="13067" max="13067" width="12.1328125" style="26" customWidth="1"/>
    <col min="13068" max="13312" width="8.86328125" style="26"/>
    <col min="13313" max="13313" width="4.1328125" style="26" customWidth="1"/>
    <col min="13314" max="13314" width="60.3984375" style="26" customWidth="1"/>
    <col min="13315" max="13315" width="20.73046875" style="26" customWidth="1"/>
    <col min="13316" max="13316" width="20.86328125" style="26" customWidth="1"/>
    <col min="13317" max="13317" width="16.3984375" style="26" customWidth="1"/>
    <col min="13318" max="13318" width="11.3984375" style="26" customWidth="1"/>
    <col min="13319" max="13319" width="10.73046875" style="26" customWidth="1"/>
    <col min="13320" max="13320" width="13.3984375" style="26" customWidth="1"/>
    <col min="13321" max="13321" width="11.3984375" style="26" customWidth="1"/>
    <col min="13322" max="13322" width="13" style="26" customWidth="1"/>
    <col min="13323" max="13323" width="12.1328125" style="26" customWidth="1"/>
    <col min="13324" max="13568" width="8.86328125" style="26"/>
    <col min="13569" max="13569" width="4.1328125" style="26" customWidth="1"/>
    <col min="13570" max="13570" width="60.3984375" style="26" customWidth="1"/>
    <col min="13571" max="13571" width="20.73046875" style="26" customWidth="1"/>
    <col min="13572" max="13572" width="20.86328125" style="26" customWidth="1"/>
    <col min="13573" max="13573" width="16.3984375" style="26" customWidth="1"/>
    <col min="13574" max="13574" width="11.3984375" style="26" customWidth="1"/>
    <col min="13575" max="13575" width="10.73046875" style="26" customWidth="1"/>
    <col min="13576" max="13576" width="13.3984375" style="26" customWidth="1"/>
    <col min="13577" max="13577" width="11.3984375" style="26" customWidth="1"/>
    <col min="13578" max="13578" width="13" style="26" customWidth="1"/>
    <col min="13579" max="13579" width="12.1328125" style="26" customWidth="1"/>
    <col min="13580" max="13824" width="8.86328125" style="26"/>
    <col min="13825" max="13825" width="4.1328125" style="26" customWidth="1"/>
    <col min="13826" max="13826" width="60.3984375" style="26" customWidth="1"/>
    <col min="13827" max="13827" width="20.73046875" style="26" customWidth="1"/>
    <col min="13828" max="13828" width="20.86328125" style="26" customWidth="1"/>
    <col min="13829" max="13829" width="16.3984375" style="26" customWidth="1"/>
    <col min="13830" max="13830" width="11.3984375" style="26" customWidth="1"/>
    <col min="13831" max="13831" width="10.73046875" style="26" customWidth="1"/>
    <col min="13832" max="13832" width="13.3984375" style="26" customWidth="1"/>
    <col min="13833" max="13833" width="11.3984375" style="26" customWidth="1"/>
    <col min="13834" max="13834" width="13" style="26" customWidth="1"/>
    <col min="13835" max="13835" width="12.1328125" style="26" customWidth="1"/>
    <col min="13836" max="14080" width="8.86328125" style="26"/>
    <col min="14081" max="14081" width="4.1328125" style="26" customWidth="1"/>
    <col min="14082" max="14082" width="60.3984375" style="26" customWidth="1"/>
    <col min="14083" max="14083" width="20.73046875" style="26" customWidth="1"/>
    <col min="14084" max="14084" width="20.86328125" style="26" customWidth="1"/>
    <col min="14085" max="14085" width="16.3984375" style="26" customWidth="1"/>
    <col min="14086" max="14086" width="11.3984375" style="26" customWidth="1"/>
    <col min="14087" max="14087" width="10.73046875" style="26" customWidth="1"/>
    <col min="14088" max="14088" width="13.3984375" style="26" customWidth="1"/>
    <col min="14089" max="14089" width="11.3984375" style="26" customWidth="1"/>
    <col min="14090" max="14090" width="13" style="26" customWidth="1"/>
    <col min="14091" max="14091" width="12.1328125" style="26" customWidth="1"/>
    <col min="14092" max="14336" width="8.86328125" style="26"/>
    <col min="14337" max="14337" width="4.1328125" style="26" customWidth="1"/>
    <col min="14338" max="14338" width="60.3984375" style="26" customWidth="1"/>
    <col min="14339" max="14339" width="20.73046875" style="26" customWidth="1"/>
    <col min="14340" max="14340" width="20.86328125" style="26" customWidth="1"/>
    <col min="14341" max="14341" width="16.3984375" style="26" customWidth="1"/>
    <col min="14342" max="14342" width="11.3984375" style="26" customWidth="1"/>
    <col min="14343" max="14343" width="10.73046875" style="26" customWidth="1"/>
    <col min="14344" max="14344" width="13.3984375" style="26" customWidth="1"/>
    <col min="14345" max="14345" width="11.3984375" style="26" customWidth="1"/>
    <col min="14346" max="14346" width="13" style="26" customWidth="1"/>
    <col min="14347" max="14347" width="12.1328125" style="26" customWidth="1"/>
    <col min="14348" max="14592" width="8.86328125" style="26"/>
    <col min="14593" max="14593" width="4.1328125" style="26" customWidth="1"/>
    <col min="14594" max="14594" width="60.3984375" style="26" customWidth="1"/>
    <col min="14595" max="14595" width="20.73046875" style="26" customWidth="1"/>
    <col min="14596" max="14596" width="20.86328125" style="26" customWidth="1"/>
    <col min="14597" max="14597" width="16.3984375" style="26" customWidth="1"/>
    <col min="14598" max="14598" width="11.3984375" style="26" customWidth="1"/>
    <col min="14599" max="14599" width="10.73046875" style="26" customWidth="1"/>
    <col min="14600" max="14600" width="13.3984375" style="26" customWidth="1"/>
    <col min="14601" max="14601" width="11.3984375" style="26" customWidth="1"/>
    <col min="14602" max="14602" width="13" style="26" customWidth="1"/>
    <col min="14603" max="14603" width="12.1328125" style="26" customWidth="1"/>
    <col min="14604" max="14848" width="8.86328125" style="26"/>
    <col min="14849" max="14849" width="4.1328125" style="26" customWidth="1"/>
    <col min="14850" max="14850" width="60.3984375" style="26" customWidth="1"/>
    <col min="14851" max="14851" width="20.73046875" style="26" customWidth="1"/>
    <col min="14852" max="14852" width="20.86328125" style="26" customWidth="1"/>
    <col min="14853" max="14853" width="16.3984375" style="26" customWidth="1"/>
    <col min="14854" max="14854" width="11.3984375" style="26" customWidth="1"/>
    <col min="14855" max="14855" width="10.73046875" style="26" customWidth="1"/>
    <col min="14856" max="14856" width="13.3984375" style="26" customWidth="1"/>
    <col min="14857" max="14857" width="11.3984375" style="26" customWidth="1"/>
    <col min="14858" max="14858" width="13" style="26" customWidth="1"/>
    <col min="14859" max="14859" width="12.1328125" style="26" customWidth="1"/>
    <col min="14860" max="15104" width="8.86328125" style="26"/>
    <col min="15105" max="15105" width="4.1328125" style="26" customWidth="1"/>
    <col min="15106" max="15106" width="60.3984375" style="26" customWidth="1"/>
    <col min="15107" max="15107" width="20.73046875" style="26" customWidth="1"/>
    <col min="15108" max="15108" width="20.86328125" style="26" customWidth="1"/>
    <col min="15109" max="15109" width="16.3984375" style="26" customWidth="1"/>
    <col min="15110" max="15110" width="11.3984375" style="26" customWidth="1"/>
    <col min="15111" max="15111" width="10.73046875" style="26" customWidth="1"/>
    <col min="15112" max="15112" width="13.3984375" style="26" customWidth="1"/>
    <col min="15113" max="15113" width="11.3984375" style="26" customWidth="1"/>
    <col min="15114" max="15114" width="13" style="26" customWidth="1"/>
    <col min="15115" max="15115" width="12.1328125" style="26" customWidth="1"/>
    <col min="15116" max="15360" width="8.86328125" style="26"/>
    <col min="15361" max="15361" width="4.1328125" style="26" customWidth="1"/>
    <col min="15362" max="15362" width="60.3984375" style="26" customWidth="1"/>
    <col min="15363" max="15363" width="20.73046875" style="26" customWidth="1"/>
    <col min="15364" max="15364" width="20.86328125" style="26" customWidth="1"/>
    <col min="15365" max="15365" width="16.3984375" style="26" customWidth="1"/>
    <col min="15366" max="15366" width="11.3984375" style="26" customWidth="1"/>
    <col min="15367" max="15367" width="10.73046875" style="26" customWidth="1"/>
    <col min="15368" max="15368" width="13.3984375" style="26" customWidth="1"/>
    <col min="15369" max="15369" width="11.3984375" style="26" customWidth="1"/>
    <col min="15370" max="15370" width="13" style="26" customWidth="1"/>
    <col min="15371" max="15371" width="12.1328125" style="26" customWidth="1"/>
    <col min="15372" max="15616" width="8.86328125" style="26"/>
    <col min="15617" max="15617" width="4.1328125" style="26" customWidth="1"/>
    <col min="15618" max="15618" width="60.3984375" style="26" customWidth="1"/>
    <col min="15619" max="15619" width="20.73046875" style="26" customWidth="1"/>
    <col min="15620" max="15620" width="20.86328125" style="26" customWidth="1"/>
    <col min="15621" max="15621" width="16.3984375" style="26" customWidth="1"/>
    <col min="15622" max="15622" width="11.3984375" style="26" customWidth="1"/>
    <col min="15623" max="15623" width="10.73046875" style="26" customWidth="1"/>
    <col min="15624" max="15624" width="13.3984375" style="26" customWidth="1"/>
    <col min="15625" max="15625" width="11.3984375" style="26" customWidth="1"/>
    <col min="15626" max="15626" width="13" style="26" customWidth="1"/>
    <col min="15627" max="15627" width="12.1328125" style="26" customWidth="1"/>
    <col min="15628" max="15872" width="8.86328125" style="26"/>
    <col min="15873" max="15873" width="4.1328125" style="26" customWidth="1"/>
    <col min="15874" max="15874" width="60.3984375" style="26" customWidth="1"/>
    <col min="15875" max="15875" width="20.73046875" style="26" customWidth="1"/>
    <col min="15876" max="15876" width="20.86328125" style="26" customWidth="1"/>
    <col min="15877" max="15877" width="16.3984375" style="26" customWidth="1"/>
    <col min="15878" max="15878" width="11.3984375" style="26" customWidth="1"/>
    <col min="15879" max="15879" width="10.73046875" style="26" customWidth="1"/>
    <col min="15880" max="15880" width="13.3984375" style="26" customWidth="1"/>
    <col min="15881" max="15881" width="11.3984375" style="26" customWidth="1"/>
    <col min="15882" max="15882" width="13" style="26" customWidth="1"/>
    <col min="15883" max="15883" width="12.1328125" style="26" customWidth="1"/>
    <col min="15884" max="16128" width="8.86328125" style="26"/>
    <col min="16129" max="16129" width="4.1328125" style="26" customWidth="1"/>
    <col min="16130" max="16130" width="60.3984375" style="26" customWidth="1"/>
    <col min="16131" max="16131" width="20.73046875" style="26" customWidth="1"/>
    <col min="16132" max="16132" width="20.86328125" style="26" customWidth="1"/>
    <col min="16133" max="16133" width="16.3984375" style="26" customWidth="1"/>
    <col min="16134" max="16134" width="11.3984375" style="26" customWidth="1"/>
    <col min="16135" max="16135" width="10.73046875" style="26" customWidth="1"/>
    <col min="16136" max="16136" width="13.3984375" style="26" customWidth="1"/>
    <col min="16137" max="16137" width="11.3984375" style="26" customWidth="1"/>
    <col min="16138" max="16138" width="13" style="26" customWidth="1"/>
    <col min="16139" max="16139" width="12.1328125" style="26" customWidth="1"/>
    <col min="16140" max="16384" width="8.86328125" style="26"/>
  </cols>
  <sheetData>
    <row r="1" spans="1:19" ht="12.75" customHeight="1" x14ac:dyDescent="0.45">
      <c r="B1" s="51" t="s">
        <v>11</v>
      </c>
      <c r="C1" s="258" t="s">
        <v>114</v>
      </c>
      <c r="D1" s="259"/>
    </row>
    <row r="2" spans="1:19" ht="12.75" customHeight="1" thickBot="1" x14ac:dyDescent="0.5">
      <c r="B2" s="51" t="s">
        <v>12</v>
      </c>
      <c r="C2" s="260" t="s">
        <v>114</v>
      </c>
      <c r="D2" s="261"/>
    </row>
    <row r="4" spans="1:19" ht="24" customHeight="1" x14ac:dyDescent="0.35">
      <c r="B4" s="262" t="s">
        <v>85</v>
      </c>
      <c r="C4" s="262"/>
      <c r="D4" s="262"/>
      <c r="E4" s="262"/>
      <c r="F4" s="262"/>
      <c r="G4" s="262"/>
      <c r="H4" s="262"/>
      <c r="I4" s="27"/>
      <c r="J4" s="27"/>
      <c r="K4" s="27"/>
      <c r="L4" s="27"/>
      <c r="M4" s="27"/>
      <c r="N4" s="27"/>
      <c r="O4" s="27"/>
      <c r="P4" s="27"/>
      <c r="Q4" s="27"/>
      <c r="R4" s="27"/>
      <c r="S4" s="27"/>
    </row>
    <row r="5" spans="1:19" x14ac:dyDescent="0.35">
      <c r="R5" s="26"/>
      <c r="S5" s="26"/>
    </row>
    <row r="6" spans="1:19" x14ac:dyDescent="0.35">
      <c r="B6" s="29" t="s">
        <v>80</v>
      </c>
      <c r="C6" s="30"/>
      <c r="D6" s="30"/>
      <c r="E6" s="30"/>
      <c r="F6" s="30"/>
      <c r="G6" s="30"/>
      <c r="H6" s="30"/>
      <c r="I6" s="253"/>
      <c r="J6" s="253"/>
      <c r="K6" s="254"/>
      <c r="L6" s="254"/>
      <c r="M6" s="256" t="s">
        <v>156</v>
      </c>
      <c r="N6" s="256"/>
      <c r="R6" s="26"/>
      <c r="S6" s="26"/>
    </row>
    <row r="7" spans="1:19" ht="39" customHeight="1" x14ac:dyDescent="0.35">
      <c r="A7" s="49" t="s">
        <v>10</v>
      </c>
      <c r="B7" s="31" t="s">
        <v>14</v>
      </c>
      <c r="C7" s="32" t="s">
        <v>15</v>
      </c>
      <c r="D7" s="32" t="s">
        <v>0</v>
      </c>
      <c r="E7" s="32" t="s">
        <v>16</v>
      </c>
      <c r="F7" s="32" t="s">
        <v>86</v>
      </c>
      <c r="G7" s="32" t="s">
        <v>87</v>
      </c>
      <c r="H7" s="32" t="s">
        <v>90</v>
      </c>
      <c r="I7" s="255" t="s">
        <v>150</v>
      </c>
      <c r="J7" s="255" t="s">
        <v>152</v>
      </c>
      <c r="K7" s="252" t="s">
        <v>151</v>
      </c>
      <c r="L7" s="252" t="s">
        <v>153</v>
      </c>
      <c r="M7" s="250" t="s">
        <v>154</v>
      </c>
      <c r="N7" s="250" t="s">
        <v>155</v>
      </c>
      <c r="R7" s="26"/>
      <c r="S7" s="26"/>
    </row>
    <row r="8" spans="1:19" ht="12.75" customHeight="1" x14ac:dyDescent="0.35">
      <c r="A8" s="24">
        <v>1</v>
      </c>
      <c r="B8" s="33"/>
      <c r="C8" s="34"/>
      <c r="D8" s="34"/>
      <c r="E8" s="35">
        <f>C8*D8</f>
        <v>0</v>
      </c>
      <c r="F8" s="34"/>
      <c r="G8" s="34"/>
      <c r="H8" s="22">
        <f>SUM(F8:G8)</f>
        <v>0</v>
      </c>
      <c r="I8" s="46"/>
      <c r="J8" s="46"/>
      <c r="K8" s="46"/>
      <c r="L8" s="46"/>
      <c r="M8" s="251">
        <f>+F8-I8-K8</f>
        <v>0</v>
      </c>
      <c r="N8" s="251">
        <f>+G8-J8-L8</f>
        <v>0</v>
      </c>
      <c r="R8" s="26"/>
      <c r="S8" s="26"/>
    </row>
    <row r="9" spans="1:19" ht="12.75" customHeight="1" x14ac:dyDescent="0.35">
      <c r="A9" s="24">
        <v>2</v>
      </c>
      <c r="B9" s="33"/>
      <c r="C9" s="34"/>
      <c r="D9" s="34"/>
      <c r="E9" s="35">
        <f t="shared" ref="E9:E17" si="0">C9*D9</f>
        <v>0</v>
      </c>
      <c r="F9" s="34"/>
      <c r="G9" s="34"/>
      <c r="H9" s="22">
        <f t="shared" ref="H9:H17" si="1">SUM(F9:G9)</f>
        <v>0</v>
      </c>
      <c r="I9" s="46"/>
      <c r="J9" s="46"/>
      <c r="K9" s="46"/>
      <c r="L9" s="46"/>
      <c r="M9" s="251">
        <f t="shared" ref="M9:M71" si="2">+F9-I9-K9</f>
        <v>0</v>
      </c>
      <c r="N9" s="251">
        <f t="shared" ref="N9:N71" si="3">+G9-J9-L9</f>
        <v>0</v>
      </c>
      <c r="R9" s="26"/>
      <c r="S9" s="26"/>
    </row>
    <row r="10" spans="1:19" ht="12.75" customHeight="1" x14ac:dyDescent="0.35">
      <c r="A10" s="24">
        <v>3</v>
      </c>
      <c r="B10" s="33"/>
      <c r="C10" s="46"/>
      <c r="D10" s="46"/>
      <c r="E10" s="35">
        <f t="shared" si="0"/>
        <v>0</v>
      </c>
      <c r="F10" s="46"/>
      <c r="G10" s="46"/>
      <c r="H10" s="22">
        <f>SUM(F10:G10)</f>
        <v>0</v>
      </c>
      <c r="I10" s="46"/>
      <c r="J10" s="46"/>
      <c r="K10" s="46"/>
      <c r="L10" s="46"/>
      <c r="M10" s="251">
        <f t="shared" si="2"/>
        <v>0</v>
      </c>
      <c r="N10" s="251">
        <f t="shared" si="3"/>
        <v>0</v>
      </c>
      <c r="R10" s="26"/>
      <c r="S10" s="26"/>
    </row>
    <row r="11" spans="1:19" ht="12.75" customHeight="1" x14ac:dyDescent="0.35">
      <c r="A11" s="24">
        <v>4</v>
      </c>
      <c r="B11" s="33"/>
      <c r="C11" s="46"/>
      <c r="D11" s="46"/>
      <c r="E11" s="35">
        <f t="shared" si="0"/>
        <v>0</v>
      </c>
      <c r="F11" s="46"/>
      <c r="G11" s="46"/>
      <c r="H11" s="22">
        <f>SUM(F11:G11)</f>
        <v>0</v>
      </c>
      <c r="I11" s="46"/>
      <c r="J11" s="46"/>
      <c r="K11" s="46"/>
      <c r="L11" s="46"/>
      <c r="M11" s="251">
        <f t="shared" si="2"/>
        <v>0</v>
      </c>
      <c r="N11" s="251">
        <f t="shared" si="3"/>
        <v>0</v>
      </c>
      <c r="R11" s="26"/>
      <c r="S11" s="26"/>
    </row>
    <row r="12" spans="1:19" ht="12.75" customHeight="1" x14ac:dyDescent="0.35">
      <c r="A12" s="24">
        <v>5</v>
      </c>
      <c r="B12" s="33"/>
      <c r="C12" s="46"/>
      <c r="D12" s="46"/>
      <c r="E12" s="35">
        <f t="shared" si="0"/>
        <v>0</v>
      </c>
      <c r="F12" s="46"/>
      <c r="G12" s="46"/>
      <c r="H12" s="22">
        <f>SUM(F12:G12)</f>
        <v>0</v>
      </c>
      <c r="I12" s="46"/>
      <c r="J12" s="46"/>
      <c r="K12" s="46"/>
      <c r="L12" s="46"/>
      <c r="M12" s="251">
        <f t="shared" si="2"/>
        <v>0</v>
      </c>
      <c r="N12" s="251">
        <f t="shared" si="3"/>
        <v>0</v>
      </c>
      <c r="R12" s="26"/>
      <c r="S12" s="26"/>
    </row>
    <row r="13" spans="1:19" ht="12.75" customHeight="1" x14ac:dyDescent="0.35">
      <c r="A13" s="24">
        <v>6</v>
      </c>
      <c r="B13" s="33"/>
      <c r="C13" s="34"/>
      <c r="D13" s="34"/>
      <c r="E13" s="35">
        <f t="shared" si="0"/>
        <v>0</v>
      </c>
      <c r="F13" s="34"/>
      <c r="G13" s="34"/>
      <c r="H13" s="22">
        <f t="shared" si="1"/>
        <v>0</v>
      </c>
      <c r="I13" s="46"/>
      <c r="J13" s="46"/>
      <c r="K13" s="46"/>
      <c r="L13" s="46"/>
      <c r="M13" s="251">
        <f t="shared" si="2"/>
        <v>0</v>
      </c>
      <c r="N13" s="251">
        <f t="shared" si="3"/>
        <v>0</v>
      </c>
      <c r="R13" s="26"/>
      <c r="S13" s="26"/>
    </row>
    <row r="14" spans="1:19" ht="12.75" customHeight="1" x14ac:dyDescent="0.35">
      <c r="A14" s="24">
        <v>7</v>
      </c>
      <c r="B14" s="33"/>
      <c r="C14" s="46"/>
      <c r="D14" s="46"/>
      <c r="E14" s="35">
        <f t="shared" si="0"/>
        <v>0</v>
      </c>
      <c r="F14" s="46"/>
      <c r="G14" s="46"/>
      <c r="H14" s="22">
        <f t="shared" si="1"/>
        <v>0</v>
      </c>
      <c r="I14" s="46"/>
      <c r="J14" s="46"/>
      <c r="K14" s="46"/>
      <c r="L14" s="46"/>
      <c r="M14" s="251">
        <f t="shared" si="2"/>
        <v>0</v>
      </c>
      <c r="N14" s="251">
        <f t="shared" si="3"/>
        <v>0</v>
      </c>
      <c r="R14" s="26"/>
      <c r="S14" s="26"/>
    </row>
    <row r="15" spans="1:19" ht="12.75" customHeight="1" x14ac:dyDescent="0.35">
      <c r="A15" s="24">
        <v>8</v>
      </c>
      <c r="B15" s="33"/>
      <c r="C15" s="46"/>
      <c r="D15" s="46"/>
      <c r="E15" s="35">
        <f t="shared" si="0"/>
        <v>0</v>
      </c>
      <c r="F15" s="46"/>
      <c r="G15" s="46"/>
      <c r="H15" s="22">
        <f t="shared" si="1"/>
        <v>0</v>
      </c>
      <c r="I15" s="46"/>
      <c r="J15" s="46"/>
      <c r="K15" s="46"/>
      <c r="L15" s="46"/>
      <c r="M15" s="251">
        <f t="shared" si="2"/>
        <v>0</v>
      </c>
      <c r="N15" s="251">
        <f t="shared" si="3"/>
        <v>0</v>
      </c>
      <c r="R15" s="26"/>
      <c r="S15" s="26"/>
    </row>
    <row r="16" spans="1:19" ht="12.75" customHeight="1" x14ac:dyDescent="0.35">
      <c r="A16" s="24">
        <v>9</v>
      </c>
      <c r="B16" s="33"/>
      <c r="C16" s="34"/>
      <c r="D16" s="34"/>
      <c r="E16" s="35">
        <f t="shared" si="0"/>
        <v>0</v>
      </c>
      <c r="F16" s="34"/>
      <c r="G16" s="34"/>
      <c r="H16" s="22">
        <f t="shared" si="1"/>
        <v>0</v>
      </c>
      <c r="I16" s="46"/>
      <c r="J16" s="46"/>
      <c r="K16" s="46"/>
      <c r="L16" s="46"/>
      <c r="M16" s="251">
        <f t="shared" si="2"/>
        <v>0</v>
      </c>
      <c r="N16" s="251">
        <f t="shared" si="3"/>
        <v>0</v>
      </c>
      <c r="R16" s="26"/>
      <c r="S16" s="26"/>
    </row>
    <row r="17" spans="1:19" ht="12.75" customHeight="1" x14ac:dyDescent="0.35">
      <c r="A17" s="24">
        <v>10</v>
      </c>
      <c r="B17" s="33"/>
      <c r="C17" s="34"/>
      <c r="D17" s="34"/>
      <c r="E17" s="35">
        <f t="shared" si="0"/>
        <v>0</v>
      </c>
      <c r="F17" s="34"/>
      <c r="G17" s="34"/>
      <c r="H17" s="22">
        <f t="shared" si="1"/>
        <v>0</v>
      </c>
      <c r="I17" s="46"/>
      <c r="J17" s="46"/>
      <c r="K17" s="46"/>
      <c r="L17" s="46"/>
      <c r="M17" s="251">
        <f t="shared" si="2"/>
        <v>0</v>
      </c>
      <c r="N17" s="251">
        <f t="shared" si="3"/>
        <v>0</v>
      </c>
      <c r="R17" s="26"/>
      <c r="S17" s="26"/>
    </row>
    <row r="18" spans="1:19" ht="12.75" customHeight="1" x14ac:dyDescent="0.35">
      <c r="A18" s="257" t="s">
        <v>105</v>
      </c>
      <c r="B18" s="21" t="s">
        <v>88</v>
      </c>
      <c r="C18" s="23"/>
      <c r="D18" s="23"/>
      <c r="E18" s="23">
        <f>SUM(E8:E17)</f>
        <v>0</v>
      </c>
      <c r="F18" s="23">
        <f t="shared" ref="F18:L18" si="4">SUM(F8:F17)</f>
        <v>0</v>
      </c>
      <c r="G18" s="23">
        <f t="shared" si="4"/>
        <v>0</v>
      </c>
      <c r="H18" s="23">
        <f t="shared" si="4"/>
        <v>0</v>
      </c>
      <c r="I18" s="23">
        <f>SUM(I8:I17)</f>
        <v>0</v>
      </c>
      <c r="J18" s="23">
        <f>SUM(J8:J17)</f>
        <v>0</v>
      </c>
      <c r="K18" s="23">
        <f t="shared" si="4"/>
        <v>0</v>
      </c>
      <c r="L18" s="23">
        <f t="shared" si="4"/>
        <v>0</v>
      </c>
      <c r="M18" s="251">
        <f t="shared" si="2"/>
        <v>0</v>
      </c>
      <c r="N18" s="251">
        <f t="shared" si="3"/>
        <v>0</v>
      </c>
      <c r="R18" s="26"/>
      <c r="S18" s="26"/>
    </row>
    <row r="19" spans="1:19" x14ac:dyDescent="0.35">
      <c r="A19" s="257"/>
      <c r="B19" s="29" t="s">
        <v>33</v>
      </c>
      <c r="C19" s="30"/>
      <c r="D19" s="30"/>
      <c r="E19" s="30"/>
      <c r="F19" s="30"/>
      <c r="G19" s="30"/>
      <c r="H19" s="30"/>
      <c r="I19" s="253"/>
      <c r="J19" s="253"/>
      <c r="K19" s="254"/>
      <c r="L19" s="254"/>
      <c r="M19" s="251">
        <f t="shared" si="2"/>
        <v>0</v>
      </c>
      <c r="N19" s="251">
        <f t="shared" si="3"/>
        <v>0</v>
      </c>
    </row>
    <row r="20" spans="1:19" ht="39.75" customHeight="1" x14ac:dyDescent="0.35">
      <c r="A20" s="257"/>
      <c r="B20" s="31" t="s">
        <v>18</v>
      </c>
      <c r="C20" s="32" t="s">
        <v>15</v>
      </c>
      <c r="D20" s="32" t="s">
        <v>0</v>
      </c>
      <c r="E20" s="32" t="s">
        <v>16</v>
      </c>
      <c r="F20" s="32" t="s">
        <v>86</v>
      </c>
      <c r="G20" s="32" t="s">
        <v>87</v>
      </c>
      <c r="H20" s="32" t="s">
        <v>90</v>
      </c>
      <c r="I20" s="255" t="s">
        <v>150</v>
      </c>
      <c r="J20" s="255" t="s">
        <v>152</v>
      </c>
      <c r="K20" s="252" t="s">
        <v>151</v>
      </c>
      <c r="L20" s="252" t="s">
        <v>153</v>
      </c>
      <c r="M20" s="250" t="s">
        <v>154</v>
      </c>
      <c r="N20" s="250" t="s">
        <v>155</v>
      </c>
    </row>
    <row r="21" spans="1:19" x14ac:dyDescent="0.35">
      <c r="A21" s="24">
        <v>11</v>
      </c>
      <c r="B21" s="33" t="s">
        <v>115</v>
      </c>
      <c r="C21" s="46"/>
      <c r="D21" s="46"/>
      <c r="E21" s="35">
        <f>C21*D21</f>
        <v>0</v>
      </c>
      <c r="F21" s="34"/>
      <c r="G21" s="34"/>
      <c r="H21" s="22">
        <f t="shared" ref="H21:H28" si="5">SUM(F21:G21)</f>
        <v>0</v>
      </c>
      <c r="I21" s="46"/>
      <c r="J21" s="46"/>
      <c r="K21" s="46"/>
      <c r="L21" s="46"/>
      <c r="M21" s="251">
        <f t="shared" si="2"/>
        <v>0</v>
      </c>
      <c r="N21" s="251">
        <f t="shared" si="3"/>
        <v>0</v>
      </c>
    </row>
    <row r="22" spans="1:19" x14ac:dyDescent="0.35">
      <c r="A22" s="24">
        <v>12</v>
      </c>
      <c r="B22" s="33" t="s">
        <v>116</v>
      </c>
      <c r="C22" s="46"/>
      <c r="D22" s="46"/>
      <c r="E22" s="35">
        <f t="shared" ref="E22:E28" si="6">C22*D22</f>
        <v>0</v>
      </c>
      <c r="F22" s="46"/>
      <c r="G22" s="46"/>
      <c r="H22" s="22">
        <f t="shared" si="5"/>
        <v>0</v>
      </c>
      <c r="I22" s="46"/>
      <c r="J22" s="46"/>
      <c r="K22" s="46"/>
      <c r="L22" s="46"/>
      <c r="M22" s="251">
        <f t="shared" si="2"/>
        <v>0</v>
      </c>
      <c r="N22" s="251">
        <f t="shared" si="3"/>
        <v>0</v>
      </c>
    </row>
    <row r="23" spans="1:19" x14ac:dyDescent="0.35">
      <c r="A23" s="24">
        <v>13</v>
      </c>
      <c r="B23" s="33" t="s">
        <v>117</v>
      </c>
      <c r="C23" s="46"/>
      <c r="D23" s="46"/>
      <c r="E23" s="35">
        <f t="shared" si="6"/>
        <v>0</v>
      </c>
      <c r="F23" s="46"/>
      <c r="G23" s="46"/>
      <c r="H23" s="22">
        <f t="shared" si="5"/>
        <v>0</v>
      </c>
      <c r="I23" s="46"/>
      <c r="J23" s="46"/>
      <c r="K23" s="46"/>
      <c r="L23" s="46"/>
      <c r="M23" s="251">
        <f t="shared" si="2"/>
        <v>0</v>
      </c>
      <c r="N23" s="251">
        <f t="shared" si="3"/>
        <v>0</v>
      </c>
    </row>
    <row r="24" spans="1:19" x14ac:dyDescent="0.35">
      <c r="A24" s="24">
        <v>14</v>
      </c>
      <c r="B24" s="33" t="s">
        <v>118</v>
      </c>
      <c r="C24" s="46"/>
      <c r="D24" s="46"/>
      <c r="E24" s="35">
        <f t="shared" si="6"/>
        <v>0</v>
      </c>
      <c r="F24" s="46"/>
      <c r="G24" s="46"/>
      <c r="H24" s="22">
        <f t="shared" si="5"/>
        <v>0</v>
      </c>
      <c r="I24" s="46"/>
      <c r="J24" s="46"/>
      <c r="K24" s="46"/>
      <c r="L24" s="46"/>
      <c r="M24" s="251">
        <f t="shared" si="2"/>
        <v>0</v>
      </c>
      <c r="N24" s="251">
        <f t="shared" si="3"/>
        <v>0</v>
      </c>
    </row>
    <row r="25" spans="1:19" x14ac:dyDescent="0.35">
      <c r="A25" s="24">
        <v>15</v>
      </c>
      <c r="B25" s="33" t="s">
        <v>119</v>
      </c>
      <c r="C25" s="46"/>
      <c r="D25" s="46"/>
      <c r="E25" s="35">
        <f t="shared" si="6"/>
        <v>0</v>
      </c>
      <c r="F25" s="46"/>
      <c r="G25" s="46"/>
      <c r="H25" s="22">
        <f t="shared" si="5"/>
        <v>0</v>
      </c>
      <c r="I25" s="46"/>
      <c r="J25" s="46"/>
      <c r="K25" s="46"/>
      <c r="L25" s="46"/>
      <c r="M25" s="251">
        <f t="shared" si="2"/>
        <v>0</v>
      </c>
      <c r="N25" s="251">
        <f t="shared" si="3"/>
        <v>0</v>
      </c>
    </row>
    <row r="26" spans="1:19" x14ac:dyDescent="0.35">
      <c r="A26" s="24">
        <v>16</v>
      </c>
      <c r="B26" s="33" t="s">
        <v>120</v>
      </c>
      <c r="C26" s="46"/>
      <c r="D26" s="46"/>
      <c r="E26" s="35">
        <f t="shared" si="6"/>
        <v>0</v>
      </c>
      <c r="F26" s="34"/>
      <c r="G26" s="34"/>
      <c r="H26" s="22">
        <f t="shared" si="5"/>
        <v>0</v>
      </c>
      <c r="I26" s="46"/>
      <c r="J26" s="46"/>
      <c r="K26" s="46"/>
      <c r="L26" s="46"/>
      <c r="M26" s="251">
        <f t="shared" si="2"/>
        <v>0</v>
      </c>
      <c r="N26" s="251">
        <f t="shared" si="3"/>
        <v>0</v>
      </c>
    </row>
    <row r="27" spans="1:19" x14ac:dyDescent="0.35">
      <c r="A27" s="24">
        <v>17</v>
      </c>
      <c r="B27" s="33" t="s">
        <v>121</v>
      </c>
      <c r="C27" s="46"/>
      <c r="D27" s="46"/>
      <c r="E27" s="35">
        <f t="shared" si="6"/>
        <v>0</v>
      </c>
      <c r="F27" s="34"/>
      <c r="G27" s="34"/>
      <c r="H27" s="22">
        <f t="shared" si="5"/>
        <v>0</v>
      </c>
      <c r="I27" s="46"/>
      <c r="J27" s="46"/>
      <c r="K27" s="46"/>
      <c r="L27" s="46"/>
      <c r="M27" s="251">
        <f t="shared" si="2"/>
        <v>0</v>
      </c>
      <c r="N27" s="251">
        <f t="shared" si="3"/>
        <v>0</v>
      </c>
    </row>
    <row r="28" spans="1:19" x14ac:dyDescent="0.35">
      <c r="A28" s="24">
        <v>18</v>
      </c>
      <c r="B28" s="33" t="s">
        <v>122</v>
      </c>
      <c r="C28" s="46"/>
      <c r="D28" s="46"/>
      <c r="E28" s="35">
        <f t="shared" si="6"/>
        <v>0</v>
      </c>
      <c r="F28" s="34"/>
      <c r="G28" s="34"/>
      <c r="H28" s="22">
        <f t="shared" si="5"/>
        <v>0</v>
      </c>
      <c r="I28" s="46"/>
      <c r="J28" s="46"/>
      <c r="K28" s="46"/>
      <c r="L28" s="46"/>
      <c r="M28" s="251">
        <f t="shared" si="2"/>
        <v>0</v>
      </c>
      <c r="N28" s="251">
        <f t="shared" si="3"/>
        <v>0</v>
      </c>
    </row>
    <row r="29" spans="1:19" x14ac:dyDescent="0.35">
      <c r="B29" s="21" t="s">
        <v>89</v>
      </c>
      <c r="C29" s="23"/>
      <c r="D29" s="23"/>
      <c r="E29" s="23">
        <f>SUM(E21:E28)</f>
        <v>0</v>
      </c>
      <c r="F29" s="23">
        <f>SUM(F21:F28)</f>
        <v>0</v>
      </c>
      <c r="G29" s="23">
        <f>SUM(G21:G28)</f>
        <v>0</v>
      </c>
      <c r="H29" s="23">
        <f>SUM(H21:H28)</f>
        <v>0</v>
      </c>
      <c r="I29" s="23">
        <f t="shared" ref="I29:L29" si="7">SUM(I21:I28)</f>
        <v>0</v>
      </c>
      <c r="J29" s="23">
        <f t="shared" si="7"/>
        <v>0</v>
      </c>
      <c r="K29" s="23">
        <f t="shared" si="7"/>
        <v>0</v>
      </c>
      <c r="L29" s="23">
        <f t="shared" si="7"/>
        <v>0</v>
      </c>
      <c r="M29" s="251">
        <f t="shared" si="2"/>
        <v>0</v>
      </c>
      <c r="N29" s="251">
        <f t="shared" si="3"/>
        <v>0</v>
      </c>
    </row>
    <row r="30" spans="1:19" x14ac:dyDescent="0.35">
      <c r="B30" s="29" t="s">
        <v>91</v>
      </c>
      <c r="C30" s="30"/>
      <c r="D30" s="30"/>
      <c r="E30" s="30"/>
      <c r="F30" s="30"/>
      <c r="G30" s="30"/>
      <c r="H30" s="30"/>
      <c r="I30" s="253"/>
      <c r="J30" s="253"/>
      <c r="K30" s="254"/>
      <c r="L30" s="254"/>
      <c r="M30" s="251">
        <f t="shared" si="2"/>
        <v>0</v>
      </c>
      <c r="N30" s="251">
        <f t="shared" si="3"/>
        <v>0</v>
      </c>
    </row>
    <row r="31" spans="1:19" ht="51.75" customHeight="1" x14ac:dyDescent="0.35">
      <c r="B31" s="31" t="s">
        <v>19</v>
      </c>
      <c r="C31" s="32" t="s">
        <v>20</v>
      </c>
      <c r="D31" s="126"/>
      <c r="E31" s="127"/>
      <c r="F31" s="32" t="s">
        <v>86</v>
      </c>
      <c r="G31" s="32" t="s">
        <v>87</v>
      </c>
      <c r="H31" s="32" t="s">
        <v>90</v>
      </c>
      <c r="I31" s="255" t="s">
        <v>150</v>
      </c>
      <c r="J31" s="255" t="s">
        <v>152</v>
      </c>
      <c r="K31" s="252" t="s">
        <v>151</v>
      </c>
      <c r="L31" s="252" t="s">
        <v>153</v>
      </c>
      <c r="M31" s="250" t="s">
        <v>154</v>
      </c>
      <c r="N31" s="250" t="s">
        <v>155</v>
      </c>
    </row>
    <row r="32" spans="1:19" ht="12.75" customHeight="1" x14ac:dyDescent="0.35">
      <c r="A32" s="57">
        <v>19</v>
      </c>
      <c r="B32" s="55"/>
      <c r="C32" s="59"/>
      <c r="D32" s="128"/>
      <c r="E32" s="129"/>
      <c r="F32" s="46"/>
      <c r="G32" s="46"/>
      <c r="H32" s="22">
        <f>SUM(F32:G32)</f>
        <v>0</v>
      </c>
      <c r="I32" s="46"/>
      <c r="J32" s="46"/>
      <c r="K32" s="46"/>
      <c r="L32" s="46"/>
      <c r="M32" s="251">
        <f t="shared" si="2"/>
        <v>0</v>
      </c>
      <c r="N32" s="251">
        <f t="shared" si="3"/>
        <v>0</v>
      </c>
    </row>
    <row r="33" spans="1:14" ht="12.75" customHeight="1" x14ac:dyDescent="0.35">
      <c r="A33" s="57">
        <v>20</v>
      </c>
      <c r="B33" s="58"/>
      <c r="C33" s="59"/>
      <c r="D33" s="128"/>
      <c r="E33" s="129"/>
      <c r="F33" s="46"/>
      <c r="G33" s="46"/>
      <c r="H33" s="22">
        <f t="shared" ref="H33:H40" si="8">SUM(F33:G33)</f>
        <v>0</v>
      </c>
      <c r="I33" s="46"/>
      <c r="J33" s="46"/>
      <c r="K33" s="46"/>
      <c r="L33" s="46"/>
      <c r="M33" s="251">
        <f t="shared" si="2"/>
        <v>0</v>
      </c>
      <c r="N33" s="251">
        <f t="shared" si="3"/>
        <v>0</v>
      </c>
    </row>
    <row r="34" spans="1:14" ht="12.75" customHeight="1" x14ac:dyDescent="0.35">
      <c r="A34" s="57">
        <v>21</v>
      </c>
      <c r="B34" s="56"/>
      <c r="C34" s="59"/>
      <c r="D34" s="128"/>
      <c r="E34" s="129"/>
      <c r="F34" s="46"/>
      <c r="G34" s="46"/>
      <c r="H34" s="22">
        <f t="shared" si="8"/>
        <v>0</v>
      </c>
      <c r="I34" s="46"/>
      <c r="J34" s="46"/>
      <c r="K34" s="46"/>
      <c r="L34" s="46"/>
      <c r="M34" s="251">
        <f t="shared" si="2"/>
        <v>0</v>
      </c>
      <c r="N34" s="251">
        <f t="shared" si="3"/>
        <v>0</v>
      </c>
    </row>
    <row r="35" spans="1:14" ht="12.75" customHeight="1" x14ac:dyDescent="0.35">
      <c r="A35" s="57">
        <v>22</v>
      </c>
      <c r="B35" s="56"/>
      <c r="C35" s="59"/>
      <c r="D35" s="128"/>
      <c r="E35" s="129"/>
      <c r="F35" s="46"/>
      <c r="G35" s="46"/>
      <c r="H35" s="22">
        <f t="shared" si="8"/>
        <v>0</v>
      </c>
      <c r="I35" s="46"/>
      <c r="J35" s="46"/>
      <c r="K35" s="46"/>
      <c r="L35" s="46"/>
      <c r="M35" s="251">
        <f t="shared" si="2"/>
        <v>0</v>
      </c>
      <c r="N35" s="251">
        <f t="shared" si="3"/>
        <v>0</v>
      </c>
    </row>
    <row r="36" spans="1:14" ht="12.75" customHeight="1" x14ac:dyDescent="0.35">
      <c r="A36" s="57">
        <v>23</v>
      </c>
      <c r="B36" s="56"/>
      <c r="C36" s="59"/>
      <c r="D36" s="128"/>
      <c r="E36" s="129"/>
      <c r="F36" s="46"/>
      <c r="G36" s="46"/>
      <c r="H36" s="22">
        <f t="shared" si="8"/>
        <v>0</v>
      </c>
      <c r="I36" s="46"/>
      <c r="J36" s="46"/>
      <c r="K36" s="46"/>
      <c r="L36" s="46"/>
      <c r="M36" s="251">
        <f t="shared" si="2"/>
        <v>0</v>
      </c>
      <c r="N36" s="251">
        <f t="shared" si="3"/>
        <v>0</v>
      </c>
    </row>
    <row r="37" spans="1:14" ht="12.75" customHeight="1" x14ac:dyDescent="0.35">
      <c r="A37" s="57">
        <v>24</v>
      </c>
      <c r="B37" s="56"/>
      <c r="C37" s="59"/>
      <c r="D37" s="128"/>
      <c r="E37" s="129"/>
      <c r="F37" s="46"/>
      <c r="G37" s="46"/>
      <c r="H37" s="22">
        <f t="shared" si="8"/>
        <v>0</v>
      </c>
      <c r="I37" s="46"/>
      <c r="J37" s="46"/>
      <c r="K37" s="46"/>
      <c r="L37" s="46"/>
      <c r="M37" s="251">
        <f t="shared" si="2"/>
        <v>0</v>
      </c>
      <c r="N37" s="251">
        <f t="shared" si="3"/>
        <v>0</v>
      </c>
    </row>
    <row r="38" spans="1:14" ht="12.75" customHeight="1" x14ac:dyDescent="0.35">
      <c r="A38" s="57">
        <v>25</v>
      </c>
      <c r="B38" s="56"/>
      <c r="C38" s="59"/>
      <c r="D38" s="128"/>
      <c r="E38" s="129"/>
      <c r="F38" s="46"/>
      <c r="G38" s="46"/>
      <c r="H38" s="22">
        <f t="shared" si="8"/>
        <v>0</v>
      </c>
      <c r="I38" s="46"/>
      <c r="J38" s="46"/>
      <c r="K38" s="46"/>
      <c r="L38" s="46"/>
      <c r="M38" s="251">
        <f t="shared" si="2"/>
        <v>0</v>
      </c>
      <c r="N38" s="251">
        <f t="shared" si="3"/>
        <v>0</v>
      </c>
    </row>
    <row r="39" spans="1:14" ht="12.75" customHeight="1" x14ac:dyDescent="0.35">
      <c r="A39" s="57">
        <v>26</v>
      </c>
      <c r="B39" s="56"/>
      <c r="C39" s="59"/>
      <c r="D39" s="128"/>
      <c r="E39" s="129"/>
      <c r="F39" s="46"/>
      <c r="G39" s="46"/>
      <c r="H39" s="22">
        <f t="shared" si="8"/>
        <v>0</v>
      </c>
      <c r="I39" s="46"/>
      <c r="J39" s="46"/>
      <c r="K39" s="46"/>
      <c r="L39" s="46"/>
      <c r="M39" s="251">
        <f t="shared" si="2"/>
        <v>0</v>
      </c>
      <c r="N39" s="251">
        <f t="shared" si="3"/>
        <v>0</v>
      </c>
    </row>
    <row r="40" spans="1:14" ht="12.75" customHeight="1" x14ac:dyDescent="0.35">
      <c r="A40" s="57">
        <v>27</v>
      </c>
      <c r="B40" s="56"/>
      <c r="C40" s="59"/>
      <c r="D40" s="128"/>
      <c r="E40" s="129"/>
      <c r="F40" s="46"/>
      <c r="G40" s="46"/>
      <c r="H40" s="22">
        <f t="shared" si="8"/>
        <v>0</v>
      </c>
      <c r="I40" s="46"/>
      <c r="J40" s="46"/>
      <c r="K40" s="46"/>
      <c r="L40" s="46"/>
      <c r="M40" s="251">
        <f t="shared" si="2"/>
        <v>0</v>
      </c>
      <c r="N40" s="251">
        <f t="shared" si="3"/>
        <v>0</v>
      </c>
    </row>
    <row r="41" spans="1:14" ht="12.75" customHeight="1" x14ac:dyDescent="0.35">
      <c r="A41" s="57">
        <v>28</v>
      </c>
      <c r="B41" s="56"/>
      <c r="C41" s="59"/>
      <c r="D41" s="128"/>
      <c r="E41" s="129"/>
      <c r="F41" s="46"/>
      <c r="G41" s="46"/>
      <c r="H41" s="22">
        <f t="shared" ref="H41" si="9">SUM(F41:G41)</f>
        <v>0</v>
      </c>
      <c r="I41" s="46"/>
      <c r="J41" s="46"/>
      <c r="K41" s="46"/>
      <c r="L41" s="46"/>
      <c r="M41" s="251">
        <f t="shared" si="2"/>
        <v>0</v>
      </c>
      <c r="N41" s="251">
        <f t="shared" si="3"/>
        <v>0</v>
      </c>
    </row>
    <row r="42" spans="1:14" ht="12.75" customHeight="1" x14ac:dyDescent="0.35">
      <c r="B42" s="21" t="s">
        <v>110</v>
      </c>
      <c r="C42" s="23"/>
      <c r="D42" s="130"/>
      <c r="E42" s="131"/>
      <c r="F42" s="23">
        <f>SUM(F32:F41)</f>
        <v>0</v>
      </c>
      <c r="G42" s="23">
        <f>SUM(G32:G41)</f>
        <v>0</v>
      </c>
      <c r="H42" s="23">
        <f>SUM(H32:H41)</f>
        <v>0</v>
      </c>
      <c r="I42" s="23">
        <f t="shared" ref="I42:L42" si="10">SUM(I32:I41)</f>
        <v>0</v>
      </c>
      <c r="J42" s="23">
        <f t="shared" si="10"/>
        <v>0</v>
      </c>
      <c r="K42" s="23">
        <f t="shared" si="10"/>
        <v>0</v>
      </c>
      <c r="L42" s="23">
        <f t="shared" si="10"/>
        <v>0</v>
      </c>
      <c r="M42" s="251">
        <f t="shared" si="2"/>
        <v>0</v>
      </c>
      <c r="N42" s="251">
        <f t="shared" si="3"/>
        <v>0</v>
      </c>
    </row>
    <row r="43" spans="1:14" x14ac:dyDescent="0.35">
      <c r="B43" s="29" t="s">
        <v>92</v>
      </c>
      <c r="C43" s="30"/>
      <c r="D43" s="30"/>
      <c r="E43" s="30"/>
      <c r="F43" s="30"/>
      <c r="G43" s="30"/>
      <c r="H43" s="30"/>
      <c r="I43" s="253"/>
      <c r="J43" s="253"/>
      <c r="K43" s="254"/>
      <c r="L43" s="254"/>
      <c r="M43" s="251">
        <f t="shared" si="2"/>
        <v>0</v>
      </c>
      <c r="N43" s="251">
        <f t="shared" si="3"/>
        <v>0</v>
      </c>
    </row>
    <row r="44" spans="1:14" ht="30" x14ac:dyDescent="0.35">
      <c r="B44" s="31" t="s">
        <v>113</v>
      </c>
      <c r="C44" s="32" t="s">
        <v>15</v>
      </c>
      <c r="D44" s="32" t="s">
        <v>0</v>
      </c>
      <c r="E44" s="32" t="s">
        <v>16</v>
      </c>
      <c r="F44" s="32" t="s">
        <v>86</v>
      </c>
      <c r="G44" s="32" t="s">
        <v>87</v>
      </c>
      <c r="H44" s="32" t="s">
        <v>90</v>
      </c>
      <c r="I44" s="255" t="s">
        <v>150</v>
      </c>
      <c r="J44" s="255" t="s">
        <v>152</v>
      </c>
      <c r="K44" s="252" t="s">
        <v>151</v>
      </c>
      <c r="L44" s="252" t="s">
        <v>153</v>
      </c>
      <c r="M44" s="250" t="s">
        <v>154</v>
      </c>
      <c r="N44" s="250" t="s">
        <v>155</v>
      </c>
    </row>
    <row r="45" spans="1:14" x14ac:dyDescent="0.35">
      <c r="A45" s="24">
        <v>29</v>
      </c>
      <c r="B45" s="33"/>
      <c r="C45" s="46"/>
      <c r="D45" s="46"/>
      <c r="E45" s="35">
        <f>C45*D45</f>
        <v>0</v>
      </c>
      <c r="F45" s="46"/>
      <c r="G45" s="46"/>
      <c r="H45" s="22">
        <f>SUM(F45:G45)</f>
        <v>0</v>
      </c>
      <c r="I45" s="46"/>
      <c r="J45" s="46"/>
      <c r="K45" s="46"/>
      <c r="L45" s="46"/>
      <c r="M45" s="251">
        <f t="shared" si="2"/>
        <v>0</v>
      </c>
      <c r="N45" s="251">
        <f t="shared" si="3"/>
        <v>0</v>
      </c>
    </row>
    <row r="46" spans="1:14" x14ac:dyDescent="0.35">
      <c r="A46" s="24">
        <v>30</v>
      </c>
      <c r="B46" s="33"/>
      <c r="C46" s="46"/>
      <c r="D46" s="46"/>
      <c r="E46" s="35">
        <f t="shared" ref="E46:E53" si="11">C46*D46</f>
        <v>0</v>
      </c>
      <c r="F46" s="46"/>
      <c r="G46" s="46"/>
      <c r="H46" s="22">
        <f t="shared" ref="H46:H54" si="12">SUM(F46:G46)</f>
        <v>0</v>
      </c>
      <c r="I46" s="46"/>
      <c r="J46" s="46"/>
      <c r="K46" s="46"/>
      <c r="L46" s="46"/>
      <c r="M46" s="251">
        <f t="shared" si="2"/>
        <v>0</v>
      </c>
      <c r="N46" s="251">
        <f t="shared" si="3"/>
        <v>0</v>
      </c>
    </row>
    <row r="47" spans="1:14" x14ac:dyDescent="0.35">
      <c r="A47" s="24">
        <v>31</v>
      </c>
      <c r="B47" s="33"/>
      <c r="C47" s="46"/>
      <c r="D47" s="46"/>
      <c r="E47" s="35">
        <f t="shared" si="11"/>
        <v>0</v>
      </c>
      <c r="F47" s="46"/>
      <c r="G47" s="46"/>
      <c r="H47" s="22">
        <f t="shared" si="12"/>
        <v>0</v>
      </c>
      <c r="I47" s="46"/>
      <c r="J47" s="46"/>
      <c r="K47" s="46"/>
      <c r="L47" s="46"/>
      <c r="M47" s="251">
        <f t="shared" si="2"/>
        <v>0</v>
      </c>
      <c r="N47" s="251">
        <f t="shared" si="3"/>
        <v>0</v>
      </c>
    </row>
    <row r="48" spans="1:14" x14ac:dyDescent="0.35">
      <c r="A48" s="24">
        <v>32</v>
      </c>
      <c r="B48" s="33"/>
      <c r="C48" s="46"/>
      <c r="D48" s="46"/>
      <c r="E48" s="35">
        <f t="shared" si="11"/>
        <v>0</v>
      </c>
      <c r="F48" s="46"/>
      <c r="G48" s="46"/>
      <c r="H48" s="22">
        <f t="shared" si="12"/>
        <v>0</v>
      </c>
      <c r="I48" s="46"/>
      <c r="J48" s="46"/>
      <c r="K48" s="46"/>
      <c r="L48" s="46"/>
      <c r="M48" s="251">
        <f t="shared" si="2"/>
        <v>0</v>
      </c>
      <c r="N48" s="251">
        <f t="shared" si="3"/>
        <v>0</v>
      </c>
    </row>
    <row r="49" spans="1:14" x14ac:dyDescent="0.35">
      <c r="A49" s="24">
        <v>33</v>
      </c>
      <c r="B49" s="33"/>
      <c r="C49" s="46"/>
      <c r="D49" s="46"/>
      <c r="E49" s="35">
        <f t="shared" si="11"/>
        <v>0</v>
      </c>
      <c r="F49" s="46"/>
      <c r="G49" s="46"/>
      <c r="H49" s="22">
        <f t="shared" si="12"/>
        <v>0</v>
      </c>
      <c r="I49" s="46"/>
      <c r="J49" s="46"/>
      <c r="K49" s="46"/>
      <c r="L49" s="46"/>
      <c r="M49" s="251">
        <f t="shared" si="2"/>
        <v>0</v>
      </c>
      <c r="N49" s="251">
        <f t="shared" si="3"/>
        <v>0</v>
      </c>
    </row>
    <row r="50" spans="1:14" x14ac:dyDescent="0.35">
      <c r="A50" s="24">
        <v>34</v>
      </c>
      <c r="B50" s="33"/>
      <c r="C50" s="46"/>
      <c r="D50" s="46"/>
      <c r="E50" s="35">
        <f t="shared" si="11"/>
        <v>0</v>
      </c>
      <c r="F50" s="46"/>
      <c r="G50" s="46"/>
      <c r="H50" s="22">
        <f t="shared" si="12"/>
        <v>0</v>
      </c>
      <c r="I50" s="46"/>
      <c r="J50" s="46"/>
      <c r="K50" s="46"/>
      <c r="L50" s="46"/>
      <c r="M50" s="251">
        <f t="shared" si="2"/>
        <v>0</v>
      </c>
      <c r="N50" s="251">
        <f t="shared" si="3"/>
        <v>0</v>
      </c>
    </row>
    <row r="51" spans="1:14" x14ac:dyDescent="0.35">
      <c r="A51" s="24">
        <v>35</v>
      </c>
      <c r="B51" s="33"/>
      <c r="C51" s="46"/>
      <c r="D51" s="46"/>
      <c r="E51" s="35">
        <f t="shared" si="11"/>
        <v>0</v>
      </c>
      <c r="F51" s="46"/>
      <c r="G51" s="46"/>
      <c r="H51" s="22">
        <f t="shared" si="12"/>
        <v>0</v>
      </c>
      <c r="I51" s="46"/>
      <c r="J51" s="46"/>
      <c r="K51" s="46"/>
      <c r="L51" s="46"/>
      <c r="M51" s="251">
        <f t="shared" si="2"/>
        <v>0</v>
      </c>
      <c r="N51" s="251">
        <f t="shared" si="3"/>
        <v>0</v>
      </c>
    </row>
    <row r="52" spans="1:14" x14ac:dyDescent="0.35">
      <c r="A52" s="24">
        <v>36</v>
      </c>
      <c r="B52" s="33"/>
      <c r="C52" s="46"/>
      <c r="D52" s="46"/>
      <c r="E52" s="35">
        <f t="shared" si="11"/>
        <v>0</v>
      </c>
      <c r="F52" s="46"/>
      <c r="G52" s="46"/>
      <c r="H52" s="22">
        <f t="shared" si="12"/>
        <v>0</v>
      </c>
      <c r="I52" s="46"/>
      <c r="J52" s="46"/>
      <c r="K52" s="46"/>
      <c r="L52" s="46"/>
      <c r="M52" s="251">
        <f t="shared" si="2"/>
        <v>0</v>
      </c>
      <c r="N52" s="251">
        <f t="shared" si="3"/>
        <v>0</v>
      </c>
    </row>
    <row r="53" spans="1:14" x14ac:dyDescent="0.35">
      <c r="A53" s="24">
        <v>37</v>
      </c>
      <c r="B53" s="33"/>
      <c r="C53" s="46"/>
      <c r="D53" s="46"/>
      <c r="E53" s="35">
        <f t="shared" si="11"/>
        <v>0</v>
      </c>
      <c r="F53" s="46"/>
      <c r="G53" s="46"/>
      <c r="H53" s="22">
        <f t="shared" si="12"/>
        <v>0</v>
      </c>
      <c r="I53" s="46"/>
      <c r="J53" s="46"/>
      <c r="K53" s="46"/>
      <c r="L53" s="46"/>
      <c r="M53" s="251">
        <f t="shared" si="2"/>
        <v>0</v>
      </c>
      <c r="N53" s="251">
        <f t="shared" si="3"/>
        <v>0</v>
      </c>
    </row>
    <row r="54" spans="1:14" x14ac:dyDescent="0.35">
      <c r="A54" s="24">
        <v>38</v>
      </c>
      <c r="B54" s="33"/>
      <c r="C54" s="46"/>
      <c r="D54" s="46"/>
      <c r="E54" s="35">
        <f>C54*D54</f>
        <v>0</v>
      </c>
      <c r="F54" s="46"/>
      <c r="G54" s="46"/>
      <c r="H54" s="22">
        <f t="shared" si="12"/>
        <v>0</v>
      </c>
      <c r="I54" s="46"/>
      <c r="J54" s="46"/>
      <c r="K54" s="46"/>
      <c r="L54" s="46"/>
      <c r="M54" s="251">
        <f t="shared" si="2"/>
        <v>0</v>
      </c>
      <c r="N54" s="251">
        <f t="shared" si="3"/>
        <v>0</v>
      </c>
    </row>
    <row r="55" spans="1:14" x14ac:dyDescent="0.35">
      <c r="B55" s="21" t="s">
        <v>21</v>
      </c>
      <c r="C55" s="23"/>
      <c r="D55" s="23"/>
      <c r="E55" s="23">
        <f t="shared" ref="E55:L55" si="13">SUM(E45:E54)</f>
        <v>0</v>
      </c>
      <c r="F55" s="23">
        <f>SUM(F45:F54)</f>
        <v>0</v>
      </c>
      <c r="G55" s="23">
        <f t="shared" si="13"/>
        <v>0</v>
      </c>
      <c r="H55" s="23">
        <f t="shared" si="13"/>
        <v>0</v>
      </c>
      <c r="I55" s="23">
        <f t="shared" si="13"/>
        <v>0</v>
      </c>
      <c r="J55" s="23">
        <f t="shared" si="13"/>
        <v>0</v>
      </c>
      <c r="K55" s="23">
        <f t="shared" si="13"/>
        <v>0</v>
      </c>
      <c r="L55" s="23">
        <f t="shared" si="13"/>
        <v>0</v>
      </c>
      <c r="M55" s="251">
        <f t="shared" si="2"/>
        <v>0</v>
      </c>
      <c r="N55" s="251">
        <f t="shared" si="3"/>
        <v>0</v>
      </c>
    </row>
    <row r="56" spans="1:14" x14ac:dyDescent="0.35">
      <c r="B56" s="29" t="s">
        <v>81</v>
      </c>
      <c r="C56" s="30"/>
      <c r="D56" s="30"/>
      <c r="E56" s="30"/>
      <c r="F56" s="30"/>
      <c r="G56" s="30"/>
      <c r="H56" s="30"/>
      <c r="I56" s="253"/>
      <c r="J56" s="253"/>
      <c r="K56" s="254"/>
      <c r="L56" s="254"/>
      <c r="M56" s="251">
        <f t="shared" si="2"/>
        <v>0</v>
      </c>
      <c r="N56" s="251">
        <f t="shared" si="3"/>
        <v>0</v>
      </c>
    </row>
    <row r="57" spans="1:14" ht="30" x14ac:dyDescent="0.35">
      <c r="B57" s="31" t="s">
        <v>93</v>
      </c>
      <c r="C57" s="32" t="s">
        <v>15</v>
      </c>
      <c r="D57" s="32" t="s">
        <v>0</v>
      </c>
      <c r="E57" s="32" t="s">
        <v>16</v>
      </c>
      <c r="F57" s="32" t="s">
        <v>86</v>
      </c>
      <c r="G57" s="32" t="s">
        <v>87</v>
      </c>
      <c r="H57" s="32" t="s">
        <v>90</v>
      </c>
      <c r="I57" s="255" t="s">
        <v>150</v>
      </c>
      <c r="J57" s="255" t="s">
        <v>152</v>
      </c>
      <c r="K57" s="252" t="s">
        <v>151</v>
      </c>
      <c r="L57" s="252" t="s">
        <v>153</v>
      </c>
      <c r="M57" s="250" t="s">
        <v>154</v>
      </c>
      <c r="N57" s="250" t="s">
        <v>155</v>
      </c>
    </row>
    <row r="58" spans="1:14" ht="12.75" customHeight="1" x14ac:dyDescent="0.35">
      <c r="B58" s="48" t="s">
        <v>94</v>
      </c>
      <c r="C58" s="35"/>
      <c r="D58" s="35"/>
      <c r="E58" s="35"/>
      <c r="F58" s="35"/>
      <c r="G58" s="35"/>
      <c r="H58" s="132"/>
      <c r="I58" s="132"/>
      <c r="J58" s="132"/>
      <c r="K58" s="132"/>
      <c r="L58" s="132"/>
      <c r="M58" s="251">
        <f t="shared" si="2"/>
        <v>0</v>
      </c>
      <c r="N58" s="251">
        <f t="shared" si="3"/>
        <v>0</v>
      </c>
    </row>
    <row r="59" spans="1:14" ht="12.75" customHeight="1" x14ac:dyDescent="0.35">
      <c r="A59" s="24">
        <v>39</v>
      </c>
      <c r="B59" s="47"/>
      <c r="C59" s="46"/>
      <c r="D59" s="46"/>
      <c r="E59" s="35">
        <f t="shared" ref="E59:E62" si="14">C59*D59</f>
        <v>0</v>
      </c>
      <c r="F59" s="46"/>
      <c r="G59" s="46"/>
      <c r="H59" s="22">
        <f t="shared" ref="H59:H69" si="15">SUM(F59:G59)</f>
        <v>0</v>
      </c>
      <c r="I59" s="46"/>
      <c r="J59" s="46"/>
      <c r="K59" s="46"/>
      <c r="L59" s="46"/>
      <c r="M59" s="251">
        <f t="shared" si="2"/>
        <v>0</v>
      </c>
      <c r="N59" s="251">
        <f t="shared" si="3"/>
        <v>0</v>
      </c>
    </row>
    <row r="60" spans="1:14" ht="12.75" customHeight="1" x14ac:dyDescent="0.35">
      <c r="A60" s="24">
        <v>40</v>
      </c>
      <c r="B60" s="47"/>
      <c r="C60" s="46"/>
      <c r="D60" s="46"/>
      <c r="E60" s="35">
        <f t="shared" si="14"/>
        <v>0</v>
      </c>
      <c r="F60" s="46"/>
      <c r="G60" s="46"/>
      <c r="H60" s="22">
        <f t="shared" si="15"/>
        <v>0</v>
      </c>
      <c r="I60" s="46"/>
      <c r="J60" s="46"/>
      <c r="K60" s="46"/>
      <c r="L60" s="46"/>
      <c r="M60" s="251">
        <f t="shared" si="2"/>
        <v>0</v>
      </c>
      <c r="N60" s="251">
        <f t="shared" si="3"/>
        <v>0</v>
      </c>
    </row>
    <row r="61" spans="1:14" ht="12.75" customHeight="1" x14ac:dyDescent="0.35">
      <c r="A61" s="24">
        <v>41</v>
      </c>
      <c r="B61" s="47"/>
      <c r="C61" s="46"/>
      <c r="D61" s="46"/>
      <c r="E61" s="35">
        <f t="shared" si="14"/>
        <v>0</v>
      </c>
      <c r="F61" s="46"/>
      <c r="G61" s="46"/>
      <c r="H61" s="22">
        <f t="shared" si="15"/>
        <v>0</v>
      </c>
      <c r="I61" s="46"/>
      <c r="J61" s="46"/>
      <c r="K61" s="46"/>
      <c r="L61" s="46"/>
      <c r="M61" s="251">
        <f t="shared" si="2"/>
        <v>0</v>
      </c>
      <c r="N61" s="251">
        <f t="shared" si="3"/>
        <v>0</v>
      </c>
    </row>
    <row r="62" spans="1:14" ht="12.75" customHeight="1" x14ac:dyDescent="0.35">
      <c r="A62" s="24">
        <v>42</v>
      </c>
      <c r="B62" s="47"/>
      <c r="C62" s="46"/>
      <c r="D62" s="46"/>
      <c r="E62" s="35">
        <f t="shared" si="14"/>
        <v>0</v>
      </c>
      <c r="F62" s="46"/>
      <c r="G62" s="46"/>
      <c r="H62" s="22">
        <f t="shared" si="15"/>
        <v>0</v>
      </c>
      <c r="I62" s="46"/>
      <c r="J62" s="46"/>
      <c r="K62" s="46"/>
      <c r="L62" s="46"/>
      <c r="M62" s="251">
        <f t="shared" si="2"/>
        <v>0</v>
      </c>
      <c r="N62" s="251">
        <f t="shared" si="3"/>
        <v>0</v>
      </c>
    </row>
    <row r="63" spans="1:14" ht="12.75" customHeight="1" x14ac:dyDescent="0.35">
      <c r="A63" s="24">
        <v>43</v>
      </c>
      <c r="B63" s="33"/>
      <c r="C63" s="46"/>
      <c r="D63" s="46"/>
      <c r="E63" s="35">
        <f>C63*D63</f>
        <v>0</v>
      </c>
      <c r="F63" s="46"/>
      <c r="G63" s="46"/>
      <c r="H63" s="22">
        <f t="shared" si="15"/>
        <v>0</v>
      </c>
      <c r="I63" s="46"/>
      <c r="J63" s="46"/>
      <c r="K63" s="46"/>
      <c r="L63" s="46"/>
      <c r="M63" s="251">
        <f t="shared" si="2"/>
        <v>0</v>
      </c>
      <c r="N63" s="251">
        <f t="shared" si="3"/>
        <v>0</v>
      </c>
    </row>
    <row r="64" spans="1:14" ht="12.75" customHeight="1" x14ac:dyDescent="0.35">
      <c r="B64" s="48" t="s">
        <v>95</v>
      </c>
      <c r="C64" s="35"/>
      <c r="D64" s="35"/>
      <c r="E64" s="35"/>
      <c r="F64" s="35"/>
      <c r="G64" s="35"/>
      <c r="H64" s="132"/>
      <c r="I64" s="132"/>
      <c r="J64" s="132"/>
      <c r="K64" s="132"/>
      <c r="L64" s="132"/>
      <c r="M64" s="251">
        <f t="shared" si="2"/>
        <v>0</v>
      </c>
      <c r="N64" s="251">
        <f t="shared" si="3"/>
        <v>0</v>
      </c>
    </row>
    <row r="65" spans="1:14" ht="12.75" customHeight="1" x14ac:dyDescent="0.35">
      <c r="A65" s="24">
        <v>44</v>
      </c>
      <c r="B65" s="33"/>
      <c r="C65" s="46"/>
      <c r="D65" s="46"/>
      <c r="E65" s="35">
        <f>C65*D65</f>
        <v>0</v>
      </c>
      <c r="F65" s="46"/>
      <c r="G65" s="46"/>
      <c r="H65" s="22">
        <f t="shared" si="15"/>
        <v>0</v>
      </c>
      <c r="I65" s="46"/>
      <c r="J65" s="46"/>
      <c r="K65" s="46"/>
      <c r="L65" s="46"/>
      <c r="M65" s="251">
        <f t="shared" si="2"/>
        <v>0</v>
      </c>
      <c r="N65" s="251">
        <f t="shared" si="3"/>
        <v>0</v>
      </c>
    </row>
    <row r="66" spans="1:14" ht="12.75" customHeight="1" x14ac:dyDescent="0.35">
      <c r="A66" s="24">
        <v>45</v>
      </c>
      <c r="B66" s="33"/>
      <c r="C66" s="46"/>
      <c r="D66" s="46"/>
      <c r="E66" s="35">
        <f t="shared" ref="E66:E69" si="16">C66*D66</f>
        <v>0</v>
      </c>
      <c r="F66" s="46"/>
      <c r="G66" s="46"/>
      <c r="H66" s="22">
        <f t="shared" si="15"/>
        <v>0</v>
      </c>
      <c r="I66" s="46"/>
      <c r="J66" s="46"/>
      <c r="K66" s="46"/>
      <c r="L66" s="46"/>
      <c r="M66" s="251">
        <f t="shared" si="2"/>
        <v>0</v>
      </c>
      <c r="N66" s="251">
        <f t="shared" si="3"/>
        <v>0</v>
      </c>
    </row>
    <row r="67" spans="1:14" ht="12.75" customHeight="1" x14ac:dyDescent="0.35">
      <c r="A67" s="24">
        <v>46</v>
      </c>
      <c r="B67" s="33"/>
      <c r="C67" s="46"/>
      <c r="D67" s="46"/>
      <c r="E67" s="35">
        <f t="shared" si="16"/>
        <v>0</v>
      </c>
      <c r="F67" s="46"/>
      <c r="G67" s="46"/>
      <c r="H67" s="22">
        <f t="shared" si="15"/>
        <v>0</v>
      </c>
      <c r="I67" s="46"/>
      <c r="J67" s="46"/>
      <c r="K67" s="46"/>
      <c r="L67" s="46"/>
      <c r="M67" s="251">
        <f t="shared" si="2"/>
        <v>0</v>
      </c>
      <c r="N67" s="251">
        <f t="shared" si="3"/>
        <v>0</v>
      </c>
    </row>
    <row r="68" spans="1:14" ht="12.75" customHeight="1" x14ac:dyDescent="0.35">
      <c r="A68" s="24">
        <v>47</v>
      </c>
      <c r="B68" s="33"/>
      <c r="C68" s="46"/>
      <c r="D68" s="46"/>
      <c r="E68" s="35">
        <f t="shared" si="16"/>
        <v>0</v>
      </c>
      <c r="F68" s="46"/>
      <c r="G68" s="46"/>
      <c r="H68" s="22">
        <f>SUM(F68:G68)</f>
        <v>0</v>
      </c>
      <c r="I68" s="46"/>
      <c r="J68" s="46"/>
      <c r="K68" s="46"/>
      <c r="L68" s="46"/>
      <c r="M68" s="251">
        <f t="shared" si="2"/>
        <v>0</v>
      </c>
      <c r="N68" s="251">
        <f t="shared" si="3"/>
        <v>0</v>
      </c>
    </row>
    <row r="69" spans="1:14" ht="12.75" customHeight="1" x14ac:dyDescent="0.35">
      <c r="A69" s="24">
        <v>48</v>
      </c>
      <c r="B69" s="33"/>
      <c r="C69" s="46"/>
      <c r="D69" s="46"/>
      <c r="E69" s="35">
        <f t="shared" si="16"/>
        <v>0</v>
      </c>
      <c r="F69" s="46"/>
      <c r="G69" s="46"/>
      <c r="H69" s="22">
        <f t="shared" si="15"/>
        <v>0</v>
      </c>
      <c r="I69" s="46"/>
      <c r="J69" s="46"/>
      <c r="K69" s="46"/>
      <c r="L69" s="46"/>
      <c r="M69" s="251">
        <f t="shared" si="2"/>
        <v>0</v>
      </c>
      <c r="N69" s="251">
        <f t="shared" si="3"/>
        <v>0</v>
      </c>
    </row>
    <row r="70" spans="1:14" ht="12.6" customHeight="1" x14ac:dyDescent="0.35">
      <c r="B70" s="21" t="s">
        <v>22</v>
      </c>
      <c r="C70" s="23"/>
      <c r="D70" s="23"/>
      <c r="E70" s="23">
        <f>SUM(E58:E69)</f>
        <v>0</v>
      </c>
      <c r="F70" s="23">
        <f>SUM(F58:F69)</f>
        <v>0</v>
      </c>
      <c r="G70" s="23">
        <f t="shared" ref="G70" si="17">SUM(G60:G69)</f>
        <v>0</v>
      </c>
      <c r="H70" s="23">
        <f>SUM(H58:H69)</f>
        <v>0</v>
      </c>
      <c r="I70" s="23">
        <f t="shared" ref="I70:L70" si="18">SUM(I60:I69)</f>
        <v>0</v>
      </c>
      <c r="J70" s="23">
        <f t="shared" si="18"/>
        <v>0</v>
      </c>
      <c r="K70" s="23">
        <f t="shared" si="18"/>
        <v>0</v>
      </c>
      <c r="L70" s="23">
        <f t="shared" si="18"/>
        <v>0</v>
      </c>
      <c r="M70" s="251">
        <f t="shared" si="2"/>
        <v>0</v>
      </c>
      <c r="N70" s="251">
        <f t="shared" si="3"/>
        <v>0</v>
      </c>
    </row>
    <row r="71" spans="1:14" x14ac:dyDescent="0.35">
      <c r="B71" s="29" t="s">
        <v>96</v>
      </c>
      <c r="C71" s="30"/>
      <c r="D71" s="30"/>
      <c r="E71" s="30"/>
      <c r="F71" s="30"/>
      <c r="G71" s="30"/>
      <c r="H71" s="30"/>
      <c r="I71" s="253"/>
      <c r="J71" s="253"/>
      <c r="K71" s="254"/>
      <c r="L71" s="254"/>
      <c r="M71" s="251">
        <f t="shared" si="2"/>
        <v>0</v>
      </c>
      <c r="N71" s="251">
        <f t="shared" si="3"/>
        <v>0</v>
      </c>
    </row>
    <row r="72" spans="1:14" ht="30" x14ac:dyDescent="0.35">
      <c r="B72" s="31" t="s">
        <v>97</v>
      </c>
      <c r="C72" s="32" t="s">
        <v>15</v>
      </c>
      <c r="D72" s="32" t="s">
        <v>0</v>
      </c>
      <c r="E72" s="32" t="s">
        <v>16</v>
      </c>
      <c r="F72" s="32" t="s">
        <v>86</v>
      </c>
      <c r="G72" s="32" t="s">
        <v>87</v>
      </c>
      <c r="H72" s="32" t="s">
        <v>90</v>
      </c>
      <c r="I72" s="255" t="s">
        <v>150</v>
      </c>
      <c r="J72" s="255" t="s">
        <v>152</v>
      </c>
      <c r="K72" s="252" t="s">
        <v>151</v>
      </c>
      <c r="L72" s="252" t="s">
        <v>153</v>
      </c>
      <c r="M72" s="250" t="s">
        <v>154</v>
      </c>
      <c r="N72" s="250" t="s">
        <v>155</v>
      </c>
    </row>
    <row r="73" spans="1:14" ht="12.75" customHeight="1" x14ac:dyDescent="0.35">
      <c r="A73" s="24">
        <v>49</v>
      </c>
      <c r="B73" s="33"/>
      <c r="C73" s="46"/>
      <c r="D73" s="46"/>
      <c r="E73" s="35">
        <f>C73*D73</f>
        <v>0</v>
      </c>
      <c r="F73" s="46"/>
      <c r="G73" s="46"/>
      <c r="H73" s="22">
        <f t="shared" ref="H73:H82" si="19">SUM(F73:G73)</f>
        <v>0</v>
      </c>
      <c r="I73" s="46"/>
      <c r="J73" s="46"/>
      <c r="K73" s="46"/>
      <c r="L73" s="46"/>
      <c r="M73" s="251">
        <f t="shared" ref="M73:M97" si="20">+F73-I73-K73</f>
        <v>0</v>
      </c>
      <c r="N73" s="251">
        <f t="shared" ref="N73:N97" si="21">+G73-J73-L73</f>
        <v>0</v>
      </c>
    </row>
    <row r="74" spans="1:14" ht="12.75" customHeight="1" x14ac:dyDescent="0.35">
      <c r="A74" s="24">
        <v>50</v>
      </c>
      <c r="B74" s="33"/>
      <c r="C74" s="46"/>
      <c r="D74" s="46"/>
      <c r="E74" s="35">
        <f t="shared" ref="E74:E82" si="22">C74*D74</f>
        <v>0</v>
      </c>
      <c r="F74" s="46"/>
      <c r="G74" s="46"/>
      <c r="H74" s="22">
        <f t="shared" si="19"/>
        <v>0</v>
      </c>
      <c r="I74" s="46"/>
      <c r="J74" s="46"/>
      <c r="K74" s="46"/>
      <c r="L74" s="46"/>
      <c r="M74" s="251">
        <f t="shared" si="20"/>
        <v>0</v>
      </c>
      <c r="N74" s="251">
        <f t="shared" si="21"/>
        <v>0</v>
      </c>
    </row>
    <row r="75" spans="1:14" ht="12.75" customHeight="1" x14ac:dyDescent="0.35">
      <c r="A75" s="24">
        <v>51</v>
      </c>
      <c r="B75" s="33"/>
      <c r="C75" s="46"/>
      <c r="D75" s="46"/>
      <c r="E75" s="35">
        <f t="shared" si="22"/>
        <v>0</v>
      </c>
      <c r="F75" s="46"/>
      <c r="G75" s="46"/>
      <c r="H75" s="22">
        <f t="shared" si="19"/>
        <v>0</v>
      </c>
      <c r="I75" s="46"/>
      <c r="J75" s="46"/>
      <c r="K75" s="46"/>
      <c r="L75" s="46"/>
      <c r="M75" s="251">
        <f t="shared" si="20"/>
        <v>0</v>
      </c>
      <c r="N75" s="251">
        <f t="shared" si="21"/>
        <v>0</v>
      </c>
    </row>
    <row r="76" spans="1:14" ht="12.75" customHeight="1" x14ac:dyDescent="0.35">
      <c r="A76" s="24">
        <v>52</v>
      </c>
      <c r="B76" s="33"/>
      <c r="C76" s="46"/>
      <c r="D76" s="46"/>
      <c r="E76" s="35">
        <f t="shared" si="22"/>
        <v>0</v>
      </c>
      <c r="F76" s="46"/>
      <c r="G76" s="46"/>
      <c r="H76" s="22">
        <f t="shared" si="19"/>
        <v>0</v>
      </c>
      <c r="I76" s="46"/>
      <c r="J76" s="46"/>
      <c r="K76" s="46"/>
      <c r="L76" s="46"/>
      <c r="M76" s="251">
        <f t="shared" si="20"/>
        <v>0</v>
      </c>
      <c r="N76" s="251">
        <f t="shared" si="21"/>
        <v>0</v>
      </c>
    </row>
    <row r="77" spans="1:14" ht="12.75" customHeight="1" x14ac:dyDescent="0.35">
      <c r="A77" s="24">
        <v>53</v>
      </c>
      <c r="B77" s="33"/>
      <c r="C77" s="46"/>
      <c r="D77" s="46"/>
      <c r="E77" s="35">
        <f t="shared" si="22"/>
        <v>0</v>
      </c>
      <c r="F77" s="46"/>
      <c r="G77" s="46"/>
      <c r="H77" s="22">
        <f t="shared" si="19"/>
        <v>0</v>
      </c>
      <c r="I77" s="46"/>
      <c r="J77" s="46"/>
      <c r="K77" s="46"/>
      <c r="L77" s="46"/>
      <c r="M77" s="251">
        <f t="shared" si="20"/>
        <v>0</v>
      </c>
      <c r="N77" s="251">
        <f t="shared" si="21"/>
        <v>0</v>
      </c>
    </row>
    <row r="78" spans="1:14" ht="12.75" customHeight="1" x14ac:dyDescent="0.35">
      <c r="A78" s="24">
        <v>54</v>
      </c>
      <c r="B78" s="33"/>
      <c r="C78" s="46"/>
      <c r="D78" s="46"/>
      <c r="E78" s="35">
        <f t="shared" si="22"/>
        <v>0</v>
      </c>
      <c r="F78" s="46"/>
      <c r="G78" s="46"/>
      <c r="H78" s="22">
        <f t="shared" si="19"/>
        <v>0</v>
      </c>
      <c r="I78" s="46"/>
      <c r="J78" s="46"/>
      <c r="K78" s="46"/>
      <c r="L78" s="46"/>
      <c r="M78" s="251">
        <f t="shared" si="20"/>
        <v>0</v>
      </c>
      <c r="N78" s="251">
        <f t="shared" si="21"/>
        <v>0</v>
      </c>
    </row>
    <row r="79" spans="1:14" ht="12.75" customHeight="1" x14ac:dyDescent="0.35">
      <c r="A79" s="24">
        <v>55</v>
      </c>
      <c r="B79" s="33"/>
      <c r="C79" s="46"/>
      <c r="D79" s="46"/>
      <c r="E79" s="35">
        <f t="shared" si="22"/>
        <v>0</v>
      </c>
      <c r="F79" s="46"/>
      <c r="G79" s="46"/>
      <c r="H79" s="22">
        <f t="shared" si="19"/>
        <v>0</v>
      </c>
      <c r="I79" s="46"/>
      <c r="J79" s="46"/>
      <c r="K79" s="46"/>
      <c r="L79" s="46"/>
      <c r="M79" s="251">
        <f t="shared" si="20"/>
        <v>0</v>
      </c>
      <c r="N79" s="251">
        <f t="shared" si="21"/>
        <v>0</v>
      </c>
    </row>
    <row r="80" spans="1:14" ht="12.75" customHeight="1" x14ac:dyDescent="0.35">
      <c r="A80" s="24">
        <v>56</v>
      </c>
      <c r="B80" s="33"/>
      <c r="C80" s="46"/>
      <c r="D80" s="46"/>
      <c r="E80" s="35">
        <f t="shared" si="22"/>
        <v>0</v>
      </c>
      <c r="F80" s="46"/>
      <c r="G80" s="46"/>
      <c r="H80" s="22">
        <f t="shared" si="19"/>
        <v>0</v>
      </c>
      <c r="I80" s="46"/>
      <c r="J80" s="46"/>
      <c r="K80" s="46"/>
      <c r="L80" s="46"/>
      <c r="M80" s="251">
        <f t="shared" si="20"/>
        <v>0</v>
      </c>
      <c r="N80" s="251">
        <f t="shared" si="21"/>
        <v>0</v>
      </c>
    </row>
    <row r="81" spans="1:14" ht="12.75" customHeight="1" x14ac:dyDescent="0.35">
      <c r="A81" s="24">
        <v>57</v>
      </c>
      <c r="B81" s="33"/>
      <c r="C81" s="46"/>
      <c r="D81" s="46"/>
      <c r="E81" s="35">
        <f t="shared" si="22"/>
        <v>0</v>
      </c>
      <c r="F81" s="46"/>
      <c r="G81" s="46"/>
      <c r="H81" s="22">
        <f t="shared" si="19"/>
        <v>0</v>
      </c>
      <c r="I81" s="46"/>
      <c r="J81" s="46"/>
      <c r="K81" s="46"/>
      <c r="L81" s="46"/>
      <c r="M81" s="251">
        <f t="shared" si="20"/>
        <v>0</v>
      </c>
      <c r="N81" s="251">
        <f t="shared" si="21"/>
        <v>0</v>
      </c>
    </row>
    <row r="82" spans="1:14" ht="12.75" customHeight="1" x14ac:dyDescent="0.35">
      <c r="A82" s="24">
        <v>58</v>
      </c>
      <c r="B82" s="33"/>
      <c r="C82" s="46"/>
      <c r="D82" s="46"/>
      <c r="E82" s="35">
        <f t="shared" si="22"/>
        <v>0</v>
      </c>
      <c r="F82" s="46"/>
      <c r="G82" s="46"/>
      <c r="H82" s="22">
        <f t="shared" si="19"/>
        <v>0</v>
      </c>
      <c r="I82" s="46"/>
      <c r="J82" s="46"/>
      <c r="K82" s="46"/>
      <c r="L82" s="46"/>
      <c r="M82" s="251">
        <f t="shared" si="20"/>
        <v>0</v>
      </c>
      <c r="N82" s="251">
        <f t="shared" si="21"/>
        <v>0</v>
      </c>
    </row>
    <row r="83" spans="1:14" ht="12.75" customHeight="1" x14ac:dyDescent="0.35">
      <c r="B83" s="21" t="s">
        <v>99</v>
      </c>
      <c r="C83" s="23"/>
      <c r="D83" s="23"/>
      <c r="E83" s="23">
        <f>SUM(E73:E82)</f>
        <v>0</v>
      </c>
      <c r="F83" s="23">
        <f>SUM(F73:F82)</f>
        <v>0</v>
      </c>
      <c r="G83" s="23">
        <f>SUM(G73:G82)</f>
        <v>0</v>
      </c>
      <c r="H83" s="23">
        <f>SUM(H73:H82)</f>
        <v>0</v>
      </c>
      <c r="I83" s="23">
        <f t="shared" ref="I83:L83" si="23">SUM(I73:I82)</f>
        <v>0</v>
      </c>
      <c r="J83" s="23">
        <f t="shared" si="23"/>
        <v>0</v>
      </c>
      <c r="K83" s="23">
        <f t="shared" si="23"/>
        <v>0</v>
      </c>
      <c r="L83" s="23">
        <f t="shared" si="23"/>
        <v>0</v>
      </c>
      <c r="M83" s="251">
        <f t="shared" si="20"/>
        <v>0</v>
      </c>
      <c r="N83" s="251">
        <f t="shared" si="21"/>
        <v>0</v>
      </c>
    </row>
    <row r="84" spans="1:14" x14ac:dyDescent="0.35">
      <c r="B84" s="29" t="s">
        <v>98</v>
      </c>
      <c r="C84" s="30"/>
      <c r="D84" s="30"/>
      <c r="E84" s="30"/>
      <c r="F84" s="30"/>
      <c r="G84" s="30"/>
      <c r="H84" s="30"/>
      <c r="I84" s="253"/>
      <c r="J84" s="253"/>
      <c r="K84" s="254"/>
      <c r="L84" s="254"/>
      <c r="M84" s="251">
        <f t="shared" si="20"/>
        <v>0</v>
      </c>
      <c r="N84" s="251">
        <f t="shared" si="21"/>
        <v>0</v>
      </c>
    </row>
    <row r="85" spans="1:14" ht="30" x14ac:dyDescent="0.35">
      <c r="B85" s="31" t="s">
        <v>23</v>
      </c>
      <c r="C85" s="32" t="s">
        <v>15</v>
      </c>
      <c r="D85" s="32" t="s">
        <v>0</v>
      </c>
      <c r="E85" s="32" t="s">
        <v>16</v>
      </c>
      <c r="F85" s="32" t="s">
        <v>86</v>
      </c>
      <c r="G85" s="32" t="s">
        <v>87</v>
      </c>
      <c r="H85" s="32" t="s">
        <v>90</v>
      </c>
      <c r="I85" s="255" t="s">
        <v>150</v>
      </c>
      <c r="J85" s="255" t="s">
        <v>152</v>
      </c>
      <c r="K85" s="252" t="s">
        <v>151</v>
      </c>
      <c r="L85" s="252" t="s">
        <v>153</v>
      </c>
      <c r="M85" s="250" t="s">
        <v>154</v>
      </c>
      <c r="N85" s="250" t="s">
        <v>155</v>
      </c>
    </row>
    <row r="86" spans="1:14" ht="12.75" customHeight="1" x14ac:dyDescent="0.35">
      <c r="A86" s="24">
        <v>59</v>
      </c>
      <c r="B86" s="33"/>
      <c r="C86" s="46"/>
      <c r="D86" s="46"/>
      <c r="E86" s="35">
        <f t="shared" ref="E86:E95" si="24">C86*D86</f>
        <v>0</v>
      </c>
      <c r="F86" s="46"/>
      <c r="G86" s="46"/>
      <c r="H86" s="22">
        <f t="shared" ref="H86:H95" si="25">SUM(F86:G86)</f>
        <v>0</v>
      </c>
      <c r="I86" s="46"/>
      <c r="J86" s="46"/>
      <c r="K86" s="46"/>
      <c r="L86" s="46"/>
      <c r="M86" s="251">
        <f t="shared" si="20"/>
        <v>0</v>
      </c>
      <c r="N86" s="251">
        <f t="shared" si="21"/>
        <v>0</v>
      </c>
    </row>
    <row r="87" spans="1:14" ht="12.75" customHeight="1" x14ac:dyDescent="0.35">
      <c r="A87" s="24">
        <v>60</v>
      </c>
      <c r="B87" s="33"/>
      <c r="C87" s="46"/>
      <c r="D87" s="46"/>
      <c r="E87" s="35">
        <f t="shared" si="24"/>
        <v>0</v>
      </c>
      <c r="F87" s="46"/>
      <c r="G87" s="46"/>
      <c r="H87" s="22">
        <f t="shared" si="25"/>
        <v>0</v>
      </c>
      <c r="I87" s="46"/>
      <c r="J87" s="46"/>
      <c r="K87" s="46"/>
      <c r="L87" s="46"/>
      <c r="M87" s="251">
        <f t="shared" si="20"/>
        <v>0</v>
      </c>
      <c r="N87" s="251">
        <f t="shared" si="21"/>
        <v>0</v>
      </c>
    </row>
    <row r="88" spans="1:14" ht="12.75" customHeight="1" x14ac:dyDescent="0.35">
      <c r="A88" s="24">
        <v>61</v>
      </c>
      <c r="B88" s="33"/>
      <c r="C88" s="46"/>
      <c r="D88" s="46"/>
      <c r="E88" s="35">
        <f t="shared" si="24"/>
        <v>0</v>
      </c>
      <c r="F88" s="46"/>
      <c r="G88" s="46"/>
      <c r="H88" s="22">
        <f t="shared" si="25"/>
        <v>0</v>
      </c>
      <c r="I88" s="46"/>
      <c r="J88" s="46"/>
      <c r="K88" s="46"/>
      <c r="L88" s="46"/>
      <c r="M88" s="251">
        <f t="shared" si="20"/>
        <v>0</v>
      </c>
      <c r="N88" s="251">
        <f t="shared" si="21"/>
        <v>0</v>
      </c>
    </row>
    <row r="89" spans="1:14" ht="12.75" customHeight="1" x14ac:dyDescent="0.35">
      <c r="A89" s="24">
        <v>62</v>
      </c>
      <c r="B89" s="33"/>
      <c r="C89" s="46"/>
      <c r="D89" s="46"/>
      <c r="E89" s="35">
        <f t="shared" si="24"/>
        <v>0</v>
      </c>
      <c r="F89" s="46"/>
      <c r="G89" s="46"/>
      <c r="H89" s="22">
        <f t="shared" si="25"/>
        <v>0</v>
      </c>
      <c r="I89" s="46"/>
      <c r="J89" s="46"/>
      <c r="K89" s="46"/>
      <c r="L89" s="46"/>
      <c r="M89" s="251">
        <f t="shared" si="20"/>
        <v>0</v>
      </c>
      <c r="N89" s="251">
        <f t="shared" si="21"/>
        <v>0</v>
      </c>
    </row>
    <row r="90" spans="1:14" ht="12.75" customHeight="1" x14ac:dyDescent="0.35">
      <c r="A90" s="24">
        <v>63</v>
      </c>
      <c r="B90" s="33"/>
      <c r="C90" s="46"/>
      <c r="D90" s="46"/>
      <c r="E90" s="35">
        <f t="shared" si="24"/>
        <v>0</v>
      </c>
      <c r="F90" s="46"/>
      <c r="G90" s="46"/>
      <c r="H90" s="22">
        <f t="shared" si="25"/>
        <v>0</v>
      </c>
      <c r="I90" s="46"/>
      <c r="J90" s="46"/>
      <c r="K90" s="46"/>
      <c r="L90" s="46"/>
      <c r="M90" s="251">
        <f t="shared" si="20"/>
        <v>0</v>
      </c>
      <c r="N90" s="251">
        <f t="shared" si="21"/>
        <v>0</v>
      </c>
    </row>
    <row r="91" spans="1:14" ht="12.75" customHeight="1" x14ac:dyDescent="0.35">
      <c r="A91" s="24">
        <v>64</v>
      </c>
      <c r="B91" s="33"/>
      <c r="C91" s="46"/>
      <c r="D91" s="46"/>
      <c r="E91" s="35">
        <f t="shared" si="24"/>
        <v>0</v>
      </c>
      <c r="F91" s="46"/>
      <c r="G91" s="46"/>
      <c r="H91" s="22">
        <f t="shared" si="25"/>
        <v>0</v>
      </c>
      <c r="I91" s="46"/>
      <c r="J91" s="46"/>
      <c r="K91" s="46"/>
      <c r="L91" s="46"/>
      <c r="M91" s="251">
        <f t="shared" si="20"/>
        <v>0</v>
      </c>
      <c r="N91" s="251">
        <f t="shared" si="21"/>
        <v>0</v>
      </c>
    </row>
    <row r="92" spans="1:14" ht="12.75" customHeight="1" x14ac:dyDescent="0.35">
      <c r="A92" s="24">
        <v>65</v>
      </c>
      <c r="B92" s="33"/>
      <c r="C92" s="46"/>
      <c r="D92" s="46"/>
      <c r="E92" s="35">
        <f t="shared" si="24"/>
        <v>0</v>
      </c>
      <c r="F92" s="46"/>
      <c r="G92" s="46"/>
      <c r="H92" s="22">
        <f t="shared" si="25"/>
        <v>0</v>
      </c>
      <c r="I92" s="46"/>
      <c r="J92" s="46"/>
      <c r="K92" s="46"/>
      <c r="L92" s="46"/>
      <c r="M92" s="251">
        <f t="shared" si="20"/>
        <v>0</v>
      </c>
      <c r="N92" s="251">
        <f t="shared" si="21"/>
        <v>0</v>
      </c>
    </row>
    <row r="93" spans="1:14" ht="12.75" customHeight="1" x14ac:dyDescent="0.35">
      <c r="A93" s="24">
        <v>66</v>
      </c>
      <c r="B93" s="33"/>
      <c r="C93" s="46"/>
      <c r="D93" s="46"/>
      <c r="E93" s="35">
        <f t="shared" si="24"/>
        <v>0</v>
      </c>
      <c r="F93" s="46"/>
      <c r="G93" s="46"/>
      <c r="H93" s="22">
        <f t="shared" si="25"/>
        <v>0</v>
      </c>
      <c r="I93" s="46"/>
      <c r="J93" s="46"/>
      <c r="K93" s="46"/>
      <c r="L93" s="46"/>
      <c r="M93" s="251">
        <f t="shared" si="20"/>
        <v>0</v>
      </c>
      <c r="N93" s="251">
        <f t="shared" si="21"/>
        <v>0</v>
      </c>
    </row>
    <row r="94" spans="1:14" ht="12.75" customHeight="1" x14ac:dyDescent="0.35">
      <c r="A94" s="24">
        <v>67</v>
      </c>
      <c r="B94" s="33"/>
      <c r="C94" s="46"/>
      <c r="D94" s="46"/>
      <c r="E94" s="35">
        <f t="shared" si="24"/>
        <v>0</v>
      </c>
      <c r="F94" s="46"/>
      <c r="G94" s="46"/>
      <c r="H94" s="22">
        <f t="shared" si="25"/>
        <v>0</v>
      </c>
      <c r="I94" s="46"/>
      <c r="J94" s="46"/>
      <c r="K94" s="46"/>
      <c r="L94" s="46"/>
      <c r="M94" s="251">
        <f t="shared" si="20"/>
        <v>0</v>
      </c>
      <c r="N94" s="251">
        <f t="shared" si="21"/>
        <v>0</v>
      </c>
    </row>
    <row r="95" spans="1:14" ht="12.75" customHeight="1" x14ac:dyDescent="0.35">
      <c r="A95" s="24">
        <v>68</v>
      </c>
      <c r="B95" s="33"/>
      <c r="C95" s="46"/>
      <c r="D95" s="46"/>
      <c r="E95" s="35">
        <f t="shared" si="24"/>
        <v>0</v>
      </c>
      <c r="F95" s="46"/>
      <c r="G95" s="46"/>
      <c r="H95" s="22">
        <f t="shared" si="25"/>
        <v>0</v>
      </c>
      <c r="I95" s="46"/>
      <c r="J95" s="46"/>
      <c r="K95" s="46"/>
      <c r="L95" s="46"/>
      <c r="M95" s="251">
        <f t="shared" si="20"/>
        <v>0</v>
      </c>
      <c r="N95" s="251">
        <f t="shared" si="21"/>
        <v>0</v>
      </c>
    </row>
    <row r="96" spans="1:14" x14ac:dyDescent="0.35">
      <c r="B96" s="21" t="s">
        <v>100</v>
      </c>
      <c r="C96" s="23"/>
      <c r="D96" s="23"/>
      <c r="E96" s="23">
        <f>SUM(E86:E95)</f>
        <v>0</v>
      </c>
      <c r="F96" s="23">
        <f>SUM(F86:F95)</f>
        <v>0</v>
      </c>
      <c r="G96" s="23">
        <f>SUM(G86:G95)</f>
        <v>0</v>
      </c>
      <c r="H96" s="23">
        <f>SUM(H86:H95)</f>
        <v>0</v>
      </c>
      <c r="I96" s="23">
        <f t="shared" ref="I96:L96" si="26">SUM(I86:I95)</f>
        <v>0</v>
      </c>
      <c r="J96" s="23">
        <f t="shared" si="26"/>
        <v>0</v>
      </c>
      <c r="K96" s="23">
        <f t="shared" si="26"/>
        <v>0</v>
      </c>
      <c r="L96" s="23">
        <f t="shared" si="26"/>
        <v>0</v>
      </c>
      <c r="M96" s="251">
        <f t="shared" si="20"/>
        <v>0</v>
      </c>
      <c r="N96" s="251">
        <f t="shared" si="21"/>
        <v>0</v>
      </c>
    </row>
    <row r="97" spans="2:14" ht="12.75" customHeight="1" x14ac:dyDescent="0.35">
      <c r="B97" s="29" t="s">
        <v>101</v>
      </c>
      <c r="C97" s="30"/>
      <c r="D97" s="30"/>
      <c r="E97" s="30"/>
      <c r="F97" s="30"/>
      <c r="G97" s="30"/>
      <c r="H97" s="30"/>
      <c r="I97" s="253"/>
      <c r="J97" s="253"/>
      <c r="K97" s="254"/>
      <c r="L97" s="254"/>
      <c r="M97" s="251">
        <f t="shared" si="20"/>
        <v>0</v>
      </c>
      <c r="N97" s="251">
        <f t="shared" si="21"/>
        <v>0</v>
      </c>
    </row>
    <row r="98" spans="2:14" ht="31.5" customHeight="1" x14ac:dyDescent="0.35">
      <c r="B98" s="31" t="s">
        <v>24</v>
      </c>
      <c r="C98" s="104"/>
      <c r="D98" s="104"/>
      <c r="E98" s="104"/>
      <c r="F98" s="32" t="s">
        <v>25</v>
      </c>
      <c r="G98" s="32" t="s">
        <v>26</v>
      </c>
      <c r="H98" s="32" t="s">
        <v>27</v>
      </c>
    </row>
    <row r="99" spans="2:14" ht="12.75" customHeight="1" x14ac:dyDescent="0.35">
      <c r="B99" s="33"/>
      <c r="C99" s="133"/>
      <c r="D99" s="134"/>
      <c r="E99" s="135"/>
      <c r="F99" s="46"/>
      <c r="G99" s="46"/>
      <c r="H99" s="46"/>
    </row>
    <row r="100" spans="2:14" ht="12.75" customHeight="1" x14ac:dyDescent="0.35">
      <c r="B100" s="33"/>
      <c r="C100" s="128"/>
      <c r="D100" s="136"/>
      <c r="E100" s="129"/>
      <c r="F100" s="46"/>
      <c r="G100" s="46"/>
      <c r="H100" s="46"/>
    </row>
    <row r="101" spans="2:14" ht="12.75" customHeight="1" x14ac:dyDescent="0.35">
      <c r="B101" s="33"/>
      <c r="C101" s="128"/>
      <c r="D101" s="136"/>
      <c r="E101" s="129"/>
      <c r="F101" s="46"/>
      <c r="G101" s="46"/>
      <c r="H101" s="46"/>
    </row>
    <row r="102" spans="2:14" ht="12.75" customHeight="1" x14ac:dyDescent="0.35">
      <c r="B102" s="33"/>
      <c r="C102" s="128"/>
      <c r="D102" s="136"/>
      <c r="E102" s="129"/>
      <c r="F102" s="46"/>
      <c r="G102" s="46"/>
      <c r="H102" s="46"/>
    </row>
    <row r="103" spans="2:14" ht="12.75" customHeight="1" x14ac:dyDescent="0.35">
      <c r="B103" s="33"/>
      <c r="C103" s="128"/>
      <c r="D103" s="136"/>
      <c r="E103" s="129"/>
      <c r="F103" s="46"/>
      <c r="G103" s="46"/>
      <c r="H103" s="46"/>
    </row>
    <row r="104" spans="2:14" ht="12.75" customHeight="1" x14ac:dyDescent="0.35">
      <c r="B104" s="33"/>
      <c r="C104" s="128"/>
      <c r="D104" s="136"/>
      <c r="E104" s="129"/>
      <c r="F104" s="46"/>
      <c r="G104" s="46"/>
      <c r="H104" s="46"/>
    </row>
    <row r="105" spans="2:14" ht="12.75" customHeight="1" x14ac:dyDescent="0.35">
      <c r="B105" s="33"/>
      <c r="C105" s="128"/>
      <c r="D105" s="136"/>
      <c r="E105" s="129"/>
      <c r="F105" s="46"/>
      <c r="G105" s="46"/>
      <c r="H105" s="46"/>
    </row>
    <row r="106" spans="2:14" ht="12.75" customHeight="1" x14ac:dyDescent="0.35">
      <c r="B106" s="33"/>
      <c r="C106" s="128"/>
      <c r="D106" s="136"/>
      <c r="E106" s="129"/>
      <c r="F106" s="46"/>
      <c r="G106" s="46"/>
      <c r="H106" s="46"/>
    </row>
    <row r="107" spans="2:14" ht="12.75" customHeight="1" x14ac:dyDescent="0.35">
      <c r="B107" s="33"/>
      <c r="C107" s="128"/>
      <c r="D107" s="136"/>
      <c r="E107" s="129"/>
      <c r="F107" s="46"/>
      <c r="G107" s="46"/>
      <c r="H107" s="46"/>
    </row>
    <row r="108" spans="2:14" ht="12.75" customHeight="1" x14ac:dyDescent="0.35">
      <c r="B108" s="33"/>
      <c r="C108" s="128"/>
      <c r="D108" s="136"/>
      <c r="E108" s="129"/>
      <c r="F108" s="46"/>
      <c r="G108" s="46"/>
      <c r="H108" s="46"/>
    </row>
    <row r="109" spans="2:14" ht="12.75" customHeight="1" x14ac:dyDescent="0.35">
      <c r="B109" s="21" t="s">
        <v>102</v>
      </c>
      <c r="C109" s="130"/>
      <c r="D109" s="137"/>
      <c r="E109" s="131"/>
      <c r="F109" s="23">
        <f>SUM(F99:F108)</f>
        <v>0</v>
      </c>
      <c r="G109" s="23">
        <f>SUM(G99:G108)</f>
        <v>0</v>
      </c>
      <c r="H109" s="23"/>
    </row>
    <row r="110" spans="2:14" x14ac:dyDescent="0.35">
      <c r="B110" s="28" t="s">
        <v>28</v>
      </c>
    </row>
    <row r="112" spans="2:14" x14ac:dyDescent="0.35">
      <c r="B112" s="192" t="s">
        <v>138</v>
      </c>
      <c r="C112" s="244"/>
      <c r="D112" s="244"/>
      <c r="E112" s="244"/>
      <c r="F112" s="24"/>
      <c r="G112" s="24"/>
      <c r="H112" s="24"/>
      <c r="I112" s="24"/>
      <c r="J112" s="24"/>
      <c r="K112" s="24"/>
      <c r="L112" s="24"/>
    </row>
    <row r="113" spans="2:12" ht="19.5" x14ac:dyDescent="0.35">
      <c r="B113" s="245" t="s">
        <v>139</v>
      </c>
      <c r="C113" s="246" t="s">
        <v>15</v>
      </c>
      <c r="D113" s="246" t="s">
        <v>0</v>
      </c>
      <c r="E113" s="246" t="s">
        <v>143</v>
      </c>
      <c r="F113" s="24"/>
      <c r="G113" s="24"/>
      <c r="H113" s="24"/>
      <c r="I113" s="24"/>
      <c r="J113" s="24"/>
      <c r="K113" s="24"/>
      <c r="L113" s="24"/>
    </row>
    <row r="114" spans="2:12" x14ac:dyDescent="0.35">
      <c r="B114" s="247"/>
      <c r="C114" s="248"/>
      <c r="D114" s="248"/>
      <c r="E114" s="249"/>
      <c r="F114" s="24"/>
      <c r="G114" s="24"/>
      <c r="H114" s="24"/>
      <c r="I114" s="24"/>
      <c r="J114" s="24"/>
      <c r="K114" s="24"/>
      <c r="L114" s="24"/>
    </row>
    <row r="115" spans="2:12" x14ac:dyDescent="0.35">
      <c r="B115" s="247"/>
      <c r="C115" s="248"/>
      <c r="D115" s="248"/>
      <c r="E115" s="249"/>
      <c r="F115" s="24"/>
      <c r="G115" s="24"/>
      <c r="H115" s="24"/>
      <c r="I115" s="24"/>
      <c r="J115" s="24"/>
      <c r="K115" s="24"/>
      <c r="L115" s="24"/>
    </row>
    <row r="116" spans="2:12" x14ac:dyDescent="0.35">
      <c r="B116" s="247"/>
      <c r="C116" s="248"/>
      <c r="D116" s="248"/>
      <c r="E116" s="249"/>
      <c r="F116" s="24"/>
      <c r="G116" s="24"/>
      <c r="H116" s="24"/>
      <c r="I116" s="24"/>
      <c r="J116" s="24"/>
      <c r="K116" s="24"/>
      <c r="L116" s="24"/>
    </row>
    <row r="117" spans="2:12" x14ac:dyDescent="0.35">
      <c r="B117" s="247"/>
      <c r="C117" s="248"/>
      <c r="D117" s="248"/>
      <c r="E117" s="249"/>
      <c r="F117" s="24"/>
      <c r="G117" s="24"/>
      <c r="H117" s="24"/>
      <c r="I117" s="24"/>
      <c r="J117" s="24"/>
      <c r="K117" s="24"/>
      <c r="L117" s="24"/>
    </row>
    <row r="118" spans="2:12" x14ac:dyDescent="0.35">
      <c r="B118" s="247"/>
      <c r="C118" s="248"/>
      <c r="D118" s="248"/>
      <c r="E118" s="249"/>
      <c r="F118" s="24"/>
      <c r="G118" s="24"/>
      <c r="H118" s="24"/>
      <c r="I118" s="24"/>
      <c r="J118" s="24"/>
      <c r="K118" s="24"/>
      <c r="L118" s="24"/>
    </row>
    <row r="119" spans="2:12" x14ac:dyDescent="0.35">
      <c r="B119" s="247"/>
      <c r="C119" s="248"/>
      <c r="D119" s="248"/>
      <c r="E119" s="249"/>
      <c r="F119" s="24"/>
      <c r="G119" s="24"/>
      <c r="H119" s="24"/>
      <c r="I119" s="24"/>
      <c r="J119" s="24"/>
      <c r="K119" s="24"/>
      <c r="L119" s="24"/>
    </row>
    <row r="120" spans="2:12" x14ac:dyDescent="0.35">
      <c r="B120" s="247"/>
      <c r="C120" s="248"/>
      <c r="D120" s="248"/>
      <c r="E120" s="249"/>
      <c r="F120" s="24"/>
      <c r="G120" s="24"/>
      <c r="H120" s="24"/>
      <c r="I120" s="24"/>
      <c r="J120" s="24"/>
      <c r="K120" s="24"/>
      <c r="L120" s="24"/>
    </row>
    <row r="121" spans="2:12" x14ac:dyDescent="0.35">
      <c r="B121" s="194" t="s">
        <v>140</v>
      </c>
      <c r="C121" s="23">
        <f t="shared" ref="C121:E121" si="27">SUM(C111:C120)</f>
        <v>0</v>
      </c>
      <c r="D121" s="23">
        <f t="shared" si="27"/>
        <v>0</v>
      </c>
      <c r="E121" s="23">
        <f t="shared" si="27"/>
        <v>0</v>
      </c>
      <c r="F121" s="24"/>
      <c r="G121" s="24"/>
      <c r="H121" s="24"/>
      <c r="I121" s="24"/>
      <c r="J121" s="24"/>
      <c r="K121" s="24"/>
      <c r="L121" s="24"/>
    </row>
    <row r="122" spans="2:12" x14ac:dyDescent="0.35">
      <c r="B122" s="192" t="s">
        <v>141</v>
      </c>
      <c r="C122" s="244"/>
      <c r="D122" s="244"/>
      <c r="E122" s="244"/>
      <c r="F122" s="24"/>
      <c r="G122" s="24"/>
      <c r="H122" s="24"/>
      <c r="I122" s="24"/>
      <c r="J122" s="24"/>
      <c r="K122" s="24"/>
      <c r="L122" s="24"/>
    </row>
    <row r="123" spans="2:12" ht="19.5" x14ac:dyDescent="0.35">
      <c r="B123" s="245" t="s">
        <v>142</v>
      </c>
      <c r="C123" s="246" t="s">
        <v>15</v>
      </c>
      <c r="D123" s="246" t="s">
        <v>0</v>
      </c>
      <c r="E123" s="246" t="s">
        <v>143</v>
      </c>
      <c r="F123" s="24"/>
      <c r="G123" s="24"/>
      <c r="H123" s="24"/>
      <c r="I123" s="24"/>
      <c r="J123" s="24"/>
      <c r="K123" s="24"/>
      <c r="L123" s="24"/>
    </row>
    <row r="124" spans="2:12" x14ac:dyDescent="0.35">
      <c r="B124" s="247"/>
      <c r="C124" s="248"/>
      <c r="D124" s="248"/>
      <c r="E124" s="249"/>
      <c r="F124" s="24"/>
      <c r="G124" s="24"/>
      <c r="H124" s="24"/>
      <c r="I124" s="24"/>
      <c r="J124" s="24"/>
      <c r="K124" s="24"/>
      <c r="L124" s="24"/>
    </row>
    <row r="125" spans="2:12" x14ac:dyDescent="0.35">
      <c r="B125" s="247"/>
      <c r="C125" s="248"/>
      <c r="D125" s="248"/>
      <c r="E125" s="249"/>
      <c r="F125" s="24"/>
      <c r="G125" s="24"/>
      <c r="H125" s="24"/>
      <c r="I125" s="24"/>
      <c r="J125" s="24"/>
      <c r="K125" s="24"/>
      <c r="L125" s="24"/>
    </row>
    <row r="126" spans="2:12" x14ac:dyDescent="0.35">
      <c r="B126" s="247"/>
      <c r="C126" s="248"/>
      <c r="D126" s="248"/>
      <c r="E126" s="249"/>
      <c r="F126" s="24"/>
      <c r="G126" s="24"/>
      <c r="H126" s="24"/>
      <c r="I126" s="24"/>
      <c r="J126" s="24"/>
      <c r="K126" s="24"/>
      <c r="L126" s="24"/>
    </row>
    <row r="127" spans="2:12" x14ac:dyDescent="0.35">
      <c r="B127" s="247"/>
      <c r="C127" s="248"/>
      <c r="D127" s="248"/>
      <c r="E127" s="249"/>
      <c r="F127" s="24"/>
      <c r="G127" s="24"/>
      <c r="H127" s="24"/>
      <c r="I127" s="24"/>
      <c r="J127" s="24"/>
      <c r="K127" s="24"/>
      <c r="L127" s="24"/>
    </row>
    <row r="128" spans="2:12" x14ac:dyDescent="0.35">
      <c r="B128" s="247"/>
      <c r="C128" s="248"/>
      <c r="D128" s="248"/>
      <c r="E128" s="249"/>
      <c r="F128" s="24"/>
      <c r="G128" s="24"/>
      <c r="H128" s="24"/>
      <c r="I128" s="24"/>
      <c r="J128" s="24"/>
      <c r="K128" s="24"/>
      <c r="L128" s="24"/>
    </row>
    <row r="129" spans="2:12" x14ac:dyDescent="0.35">
      <c r="B129" s="247"/>
      <c r="C129" s="248"/>
      <c r="D129" s="248"/>
      <c r="E129" s="249"/>
      <c r="F129" s="24"/>
      <c r="G129" s="24"/>
      <c r="H129" s="24"/>
      <c r="I129" s="24"/>
      <c r="J129" s="24"/>
      <c r="K129" s="24"/>
      <c r="L129" s="24"/>
    </row>
    <row r="130" spans="2:12" x14ac:dyDescent="0.35">
      <c r="B130" s="247"/>
      <c r="C130" s="248"/>
      <c r="D130" s="248"/>
      <c r="E130" s="249"/>
      <c r="F130" s="24"/>
      <c r="G130" s="24"/>
      <c r="H130" s="24"/>
      <c r="I130" s="24"/>
      <c r="J130" s="24"/>
      <c r="K130" s="24"/>
      <c r="L130" s="24"/>
    </row>
    <row r="131" spans="2:12" x14ac:dyDescent="0.35">
      <c r="B131" s="194" t="s">
        <v>140</v>
      </c>
      <c r="C131" s="23">
        <f t="shared" ref="C131:E131" si="28">SUM(C121:C130)</f>
        <v>0</v>
      </c>
      <c r="D131" s="23">
        <f t="shared" si="28"/>
        <v>0</v>
      </c>
      <c r="E131" s="23">
        <f t="shared" si="28"/>
        <v>0</v>
      </c>
      <c r="F131" s="24"/>
      <c r="G131" s="24"/>
      <c r="H131" s="24"/>
      <c r="I131" s="24"/>
      <c r="J131" s="24"/>
      <c r="K131" s="24"/>
      <c r="L131" s="24"/>
    </row>
    <row r="132" spans="2:12" x14ac:dyDescent="0.35">
      <c r="F132" s="24"/>
      <c r="G132" s="24"/>
      <c r="H132" s="24"/>
      <c r="I132" s="24"/>
      <c r="J132" s="24"/>
      <c r="K132" s="24"/>
      <c r="L132" s="24"/>
    </row>
  </sheetData>
  <autoFilter ref="B7:I7" xr:uid="{00000000-0009-0000-0000-000001000000}"/>
  <mergeCells count="4">
    <mergeCell ref="A18:A20"/>
    <mergeCell ref="C1:D1"/>
    <mergeCell ref="C2:D2"/>
    <mergeCell ref="B4:H4"/>
  </mergeCells>
  <dataValidations count="1">
    <dataValidation type="list" allowBlank="1" showInputMessage="1" showErrorMessage="1" sqref="C19" xr:uid="{00000000-0002-0000-0100-000000000000}">
      <formula1>$N$5:$N$7</formula1>
    </dataValidation>
  </dataValidations>
  <pageMargins left="1" right="1" top="1" bottom="1" header="0.5" footer="0.5"/>
  <pageSetup scale="24" orientation="landscape" r:id="rId1"/>
  <ignoredErrors>
    <ignoredError sqref="E53:E54 E73:E82 E8:E17 E21:E28 E45 E46:E52 E65 E59:E63 E66:E69 E86:E9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
  <sheetViews>
    <sheetView workbookViewId="0">
      <selection activeCell="A16" sqref="A16"/>
    </sheetView>
  </sheetViews>
  <sheetFormatPr defaultColWidth="8.86328125" defaultRowHeight="14.25" x14ac:dyDescent="0.45"/>
  <cols>
    <col min="1" max="1" width="27.86328125" style="5" customWidth="1"/>
    <col min="2" max="2" width="29.73046875" style="5" bestFit="1" customWidth="1"/>
    <col min="3" max="5" width="17.3984375" style="5" customWidth="1"/>
    <col min="6" max="6" width="17.265625" style="5" customWidth="1"/>
    <col min="7" max="247" width="8.86328125" style="5"/>
    <col min="248" max="248" width="7.73046875" style="5" customWidth="1"/>
    <col min="249" max="249" width="12.265625" style="5" customWidth="1"/>
    <col min="250" max="252" width="17.3984375" style="5" customWidth="1"/>
    <col min="253" max="255" width="17.265625" style="5" customWidth="1"/>
    <col min="256" max="258" width="15.265625" style="5" customWidth="1"/>
    <col min="259" max="259" width="17.265625" style="5" customWidth="1"/>
    <col min="260" max="260" width="15.73046875" style="5" customWidth="1"/>
    <col min="261" max="261" width="16.1328125" style="5" customWidth="1"/>
    <col min="262" max="503" width="8.86328125" style="5"/>
    <col min="504" max="504" width="7.73046875" style="5" customWidth="1"/>
    <col min="505" max="505" width="12.265625" style="5" customWidth="1"/>
    <col min="506" max="508" width="17.3984375" style="5" customWidth="1"/>
    <col min="509" max="511" width="17.265625" style="5" customWidth="1"/>
    <col min="512" max="514" width="15.265625" style="5" customWidth="1"/>
    <col min="515" max="515" width="17.265625" style="5" customWidth="1"/>
    <col min="516" max="516" width="15.73046875" style="5" customWidth="1"/>
    <col min="517" max="517" width="16.1328125" style="5" customWidth="1"/>
    <col min="518" max="759" width="8.86328125" style="5"/>
    <col min="760" max="760" width="7.73046875" style="5" customWidth="1"/>
    <col min="761" max="761" width="12.265625" style="5" customWidth="1"/>
    <col min="762" max="764" width="17.3984375" style="5" customWidth="1"/>
    <col min="765" max="767" width="17.265625" style="5" customWidth="1"/>
    <col min="768" max="770" width="15.265625" style="5" customWidth="1"/>
    <col min="771" max="771" width="17.265625" style="5" customWidth="1"/>
    <col min="772" max="772" width="15.73046875" style="5" customWidth="1"/>
    <col min="773" max="773" width="16.1328125" style="5" customWidth="1"/>
    <col min="774" max="1015" width="8.86328125" style="5"/>
    <col min="1016" max="1016" width="7.73046875" style="5" customWidth="1"/>
    <col min="1017" max="1017" width="12.265625" style="5" customWidth="1"/>
    <col min="1018" max="1020" width="17.3984375" style="5" customWidth="1"/>
    <col min="1021" max="1023" width="17.265625" style="5" customWidth="1"/>
    <col min="1024" max="1026" width="15.265625" style="5" customWidth="1"/>
    <col min="1027" max="1027" width="17.265625" style="5" customWidth="1"/>
    <col min="1028" max="1028" width="15.73046875" style="5" customWidth="1"/>
    <col min="1029" max="1029" width="16.1328125" style="5" customWidth="1"/>
    <col min="1030" max="1271" width="8.86328125" style="5"/>
    <col min="1272" max="1272" width="7.73046875" style="5" customWidth="1"/>
    <col min="1273" max="1273" width="12.265625" style="5" customWidth="1"/>
    <col min="1274" max="1276" width="17.3984375" style="5" customWidth="1"/>
    <col min="1277" max="1279" width="17.265625" style="5" customWidth="1"/>
    <col min="1280" max="1282" width="15.265625" style="5" customWidth="1"/>
    <col min="1283" max="1283" width="17.265625" style="5" customWidth="1"/>
    <col min="1284" max="1284" width="15.73046875" style="5" customWidth="1"/>
    <col min="1285" max="1285" width="16.1328125" style="5" customWidth="1"/>
    <col min="1286" max="1527" width="8.86328125" style="5"/>
    <col min="1528" max="1528" width="7.73046875" style="5" customWidth="1"/>
    <col min="1529" max="1529" width="12.265625" style="5" customWidth="1"/>
    <col min="1530" max="1532" width="17.3984375" style="5" customWidth="1"/>
    <col min="1533" max="1535" width="17.265625" style="5" customWidth="1"/>
    <col min="1536" max="1538" width="15.265625" style="5" customWidth="1"/>
    <col min="1539" max="1539" width="17.265625" style="5" customWidth="1"/>
    <col min="1540" max="1540" width="15.73046875" style="5" customWidth="1"/>
    <col min="1541" max="1541" width="16.1328125" style="5" customWidth="1"/>
    <col min="1542" max="1783" width="8.86328125" style="5"/>
    <col min="1784" max="1784" width="7.73046875" style="5" customWidth="1"/>
    <col min="1785" max="1785" width="12.265625" style="5" customWidth="1"/>
    <col min="1786" max="1788" width="17.3984375" style="5" customWidth="1"/>
    <col min="1789" max="1791" width="17.265625" style="5" customWidth="1"/>
    <col min="1792" max="1794" width="15.265625" style="5" customWidth="1"/>
    <col min="1795" max="1795" width="17.265625" style="5" customWidth="1"/>
    <col min="1796" max="1796" width="15.73046875" style="5" customWidth="1"/>
    <col min="1797" max="1797" width="16.1328125" style="5" customWidth="1"/>
    <col min="1798" max="2039" width="8.86328125" style="5"/>
    <col min="2040" max="2040" width="7.73046875" style="5" customWidth="1"/>
    <col min="2041" max="2041" width="12.265625" style="5" customWidth="1"/>
    <col min="2042" max="2044" width="17.3984375" style="5" customWidth="1"/>
    <col min="2045" max="2047" width="17.265625" style="5" customWidth="1"/>
    <col min="2048" max="2050" width="15.265625" style="5" customWidth="1"/>
    <col min="2051" max="2051" width="17.265625" style="5" customWidth="1"/>
    <col min="2052" max="2052" width="15.73046875" style="5" customWidth="1"/>
    <col min="2053" max="2053" width="16.1328125" style="5" customWidth="1"/>
    <col min="2054" max="2295" width="8.86328125" style="5"/>
    <col min="2296" max="2296" width="7.73046875" style="5" customWidth="1"/>
    <col min="2297" max="2297" width="12.265625" style="5" customWidth="1"/>
    <col min="2298" max="2300" width="17.3984375" style="5" customWidth="1"/>
    <col min="2301" max="2303" width="17.265625" style="5" customWidth="1"/>
    <col min="2304" max="2306" width="15.265625" style="5" customWidth="1"/>
    <col min="2307" max="2307" width="17.265625" style="5" customWidth="1"/>
    <col min="2308" max="2308" width="15.73046875" style="5" customWidth="1"/>
    <col min="2309" max="2309" width="16.1328125" style="5" customWidth="1"/>
    <col min="2310" max="2551" width="8.86328125" style="5"/>
    <col min="2552" max="2552" width="7.73046875" style="5" customWidth="1"/>
    <col min="2553" max="2553" width="12.265625" style="5" customWidth="1"/>
    <col min="2554" max="2556" width="17.3984375" style="5" customWidth="1"/>
    <col min="2557" max="2559" width="17.265625" style="5" customWidth="1"/>
    <col min="2560" max="2562" width="15.265625" style="5" customWidth="1"/>
    <col min="2563" max="2563" width="17.265625" style="5" customWidth="1"/>
    <col min="2564" max="2564" width="15.73046875" style="5" customWidth="1"/>
    <col min="2565" max="2565" width="16.1328125" style="5" customWidth="1"/>
    <col min="2566" max="2807" width="8.86328125" style="5"/>
    <col min="2808" max="2808" width="7.73046875" style="5" customWidth="1"/>
    <col min="2809" max="2809" width="12.265625" style="5" customWidth="1"/>
    <col min="2810" max="2812" width="17.3984375" style="5" customWidth="1"/>
    <col min="2813" max="2815" width="17.265625" style="5" customWidth="1"/>
    <col min="2816" max="2818" width="15.265625" style="5" customWidth="1"/>
    <col min="2819" max="2819" width="17.265625" style="5" customWidth="1"/>
    <col min="2820" max="2820" width="15.73046875" style="5" customWidth="1"/>
    <col min="2821" max="2821" width="16.1328125" style="5" customWidth="1"/>
    <col min="2822" max="3063" width="8.86328125" style="5"/>
    <col min="3064" max="3064" width="7.73046875" style="5" customWidth="1"/>
    <col min="3065" max="3065" width="12.265625" style="5" customWidth="1"/>
    <col min="3066" max="3068" width="17.3984375" style="5" customWidth="1"/>
    <col min="3069" max="3071" width="17.265625" style="5" customWidth="1"/>
    <col min="3072" max="3074" width="15.265625" style="5" customWidth="1"/>
    <col min="3075" max="3075" width="17.265625" style="5" customWidth="1"/>
    <col min="3076" max="3076" width="15.73046875" style="5" customWidth="1"/>
    <col min="3077" max="3077" width="16.1328125" style="5" customWidth="1"/>
    <col min="3078" max="3319" width="8.86328125" style="5"/>
    <col min="3320" max="3320" width="7.73046875" style="5" customWidth="1"/>
    <col min="3321" max="3321" width="12.265625" style="5" customWidth="1"/>
    <col min="3322" max="3324" width="17.3984375" style="5" customWidth="1"/>
    <col min="3325" max="3327" width="17.265625" style="5" customWidth="1"/>
    <col min="3328" max="3330" width="15.265625" style="5" customWidth="1"/>
    <col min="3331" max="3331" width="17.265625" style="5" customWidth="1"/>
    <col min="3332" max="3332" width="15.73046875" style="5" customWidth="1"/>
    <col min="3333" max="3333" width="16.1328125" style="5" customWidth="1"/>
    <col min="3334" max="3575" width="8.86328125" style="5"/>
    <col min="3576" max="3576" width="7.73046875" style="5" customWidth="1"/>
    <col min="3577" max="3577" width="12.265625" style="5" customWidth="1"/>
    <col min="3578" max="3580" width="17.3984375" style="5" customWidth="1"/>
    <col min="3581" max="3583" width="17.265625" style="5" customWidth="1"/>
    <col min="3584" max="3586" width="15.265625" style="5" customWidth="1"/>
    <col min="3587" max="3587" width="17.265625" style="5" customWidth="1"/>
    <col min="3588" max="3588" width="15.73046875" style="5" customWidth="1"/>
    <col min="3589" max="3589" width="16.1328125" style="5" customWidth="1"/>
    <col min="3590" max="3831" width="8.86328125" style="5"/>
    <col min="3832" max="3832" width="7.73046875" style="5" customWidth="1"/>
    <col min="3833" max="3833" width="12.265625" style="5" customWidth="1"/>
    <col min="3834" max="3836" width="17.3984375" style="5" customWidth="1"/>
    <col min="3837" max="3839" width="17.265625" style="5" customWidth="1"/>
    <col min="3840" max="3842" width="15.265625" style="5" customWidth="1"/>
    <col min="3843" max="3843" width="17.265625" style="5" customWidth="1"/>
    <col min="3844" max="3844" width="15.73046875" style="5" customWidth="1"/>
    <col min="3845" max="3845" width="16.1328125" style="5" customWidth="1"/>
    <col min="3846" max="4087" width="8.86328125" style="5"/>
    <col min="4088" max="4088" width="7.73046875" style="5" customWidth="1"/>
    <col min="4089" max="4089" width="12.265625" style="5" customWidth="1"/>
    <col min="4090" max="4092" width="17.3984375" style="5" customWidth="1"/>
    <col min="4093" max="4095" width="17.265625" style="5" customWidth="1"/>
    <col min="4096" max="4098" width="15.265625" style="5" customWidth="1"/>
    <col min="4099" max="4099" width="17.265625" style="5" customWidth="1"/>
    <col min="4100" max="4100" width="15.73046875" style="5" customWidth="1"/>
    <col min="4101" max="4101" width="16.1328125" style="5" customWidth="1"/>
    <col min="4102" max="4343" width="8.86328125" style="5"/>
    <col min="4344" max="4344" width="7.73046875" style="5" customWidth="1"/>
    <col min="4345" max="4345" width="12.265625" style="5" customWidth="1"/>
    <col min="4346" max="4348" width="17.3984375" style="5" customWidth="1"/>
    <col min="4349" max="4351" width="17.265625" style="5" customWidth="1"/>
    <col min="4352" max="4354" width="15.265625" style="5" customWidth="1"/>
    <col min="4355" max="4355" width="17.265625" style="5" customWidth="1"/>
    <col min="4356" max="4356" width="15.73046875" style="5" customWidth="1"/>
    <col min="4357" max="4357" width="16.1328125" style="5" customWidth="1"/>
    <col min="4358" max="4599" width="8.86328125" style="5"/>
    <col min="4600" max="4600" width="7.73046875" style="5" customWidth="1"/>
    <col min="4601" max="4601" width="12.265625" style="5" customWidth="1"/>
    <col min="4602" max="4604" width="17.3984375" style="5" customWidth="1"/>
    <col min="4605" max="4607" width="17.265625" style="5" customWidth="1"/>
    <col min="4608" max="4610" width="15.265625" style="5" customWidth="1"/>
    <col min="4611" max="4611" width="17.265625" style="5" customWidth="1"/>
    <col min="4612" max="4612" width="15.73046875" style="5" customWidth="1"/>
    <col min="4613" max="4613" width="16.1328125" style="5" customWidth="1"/>
    <col min="4614" max="4855" width="8.86328125" style="5"/>
    <col min="4856" max="4856" width="7.73046875" style="5" customWidth="1"/>
    <col min="4857" max="4857" width="12.265625" style="5" customWidth="1"/>
    <col min="4858" max="4860" width="17.3984375" style="5" customWidth="1"/>
    <col min="4861" max="4863" width="17.265625" style="5" customWidth="1"/>
    <col min="4864" max="4866" width="15.265625" style="5" customWidth="1"/>
    <col min="4867" max="4867" width="17.265625" style="5" customWidth="1"/>
    <col min="4868" max="4868" width="15.73046875" style="5" customWidth="1"/>
    <col min="4869" max="4869" width="16.1328125" style="5" customWidth="1"/>
    <col min="4870" max="5111" width="8.86328125" style="5"/>
    <col min="5112" max="5112" width="7.73046875" style="5" customWidth="1"/>
    <col min="5113" max="5113" width="12.265625" style="5" customWidth="1"/>
    <col min="5114" max="5116" width="17.3984375" style="5" customWidth="1"/>
    <col min="5117" max="5119" width="17.265625" style="5" customWidth="1"/>
    <col min="5120" max="5122" width="15.265625" style="5" customWidth="1"/>
    <col min="5123" max="5123" width="17.265625" style="5" customWidth="1"/>
    <col min="5124" max="5124" width="15.73046875" style="5" customWidth="1"/>
    <col min="5125" max="5125" width="16.1328125" style="5" customWidth="1"/>
    <col min="5126" max="5367" width="8.86328125" style="5"/>
    <col min="5368" max="5368" width="7.73046875" style="5" customWidth="1"/>
    <col min="5369" max="5369" width="12.265625" style="5" customWidth="1"/>
    <col min="5370" max="5372" width="17.3984375" style="5" customWidth="1"/>
    <col min="5373" max="5375" width="17.265625" style="5" customWidth="1"/>
    <col min="5376" max="5378" width="15.265625" style="5" customWidth="1"/>
    <col min="5379" max="5379" width="17.265625" style="5" customWidth="1"/>
    <col min="5380" max="5380" width="15.73046875" style="5" customWidth="1"/>
    <col min="5381" max="5381" width="16.1328125" style="5" customWidth="1"/>
    <col min="5382" max="5623" width="8.86328125" style="5"/>
    <col min="5624" max="5624" width="7.73046875" style="5" customWidth="1"/>
    <col min="5625" max="5625" width="12.265625" style="5" customWidth="1"/>
    <col min="5626" max="5628" width="17.3984375" style="5" customWidth="1"/>
    <col min="5629" max="5631" width="17.265625" style="5" customWidth="1"/>
    <col min="5632" max="5634" width="15.265625" style="5" customWidth="1"/>
    <col min="5635" max="5635" width="17.265625" style="5" customWidth="1"/>
    <col min="5636" max="5636" width="15.73046875" style="5" customWidth="1"/>
    <col min="5637" max="5637" width="16.1328125" style="5" customWidth="1"/>
    <col min="5638" max="5879" width="8.86328125" style="5"/>
    <col min="5880" max="5880" width="7.73046875" style="5" customWidth="1"/>
    <col min="5881" max="5881" width="12.265625" style="5" customWidth="1"/>
    <col min="5882" max="5884" width="17.3984375" style="5" customWidth="1"/>
    <col min="5885" max="5887" width="17.265625" style="5" customWidth="1"/>
    <col min="5888" max="5890" width="15.265625" style="5" customWidth="1"/>
    <col min="5891" max="5891" width="17.265625" style="5" customWidth="1"/>
    <col min="5892" max="5892" width="15.73046875" style="5" customWidth="1"/>
    <col min="5893" max="5893" width="16.1328125" style="5" customWidth="1"/>
    <col min="5894" max="6135" width="8.86328125" style="5"/>
    <col min="6136" max="6136" width="7.73046875" style="5" customWidth="1"/>
    <col min="6137" max="6137" width="12.265625" style="5" customWidth="1"/>
    <col min="6138" max="6140" width="17.3984375" style="5" customWidth="1"/>
    <col min="6141" max="6143" width="17.265625" style="5" customWidth="1"/>
    <col min="6144" max="6146" width="15.265625" style="5" customWidth="1"/>
    <col min="6147" max="6147" width="17.265625" style="5" customWidth="1"/>
    <col min="6148" max="6148" width="15.73046875" style="5" customWidth="1"/>
    <col min="6149" max="6149" width="16.1328125" style="5" customWidth="1"/>
    <col min="6150" max="6391" width="8.86328125" style="5"/>
    <col min="6392" max="6392" width="7.73046875" style="5" customWidth="1"/>
    <col min="6393" max="6393" width="12.265625" style="5" customWidth="1"/>
    <col min="6394" max="6396" width="17.3984375" style="5" customWidth="1"/>
    <col min="6397" max="6399" width="17.265625" style="5" customWidth="1"/>
    <col min="6400" max="6402" width="15.265625" style="5" customWidth="1"/>
    <col min="6403" max="6403" width="17.265625" style="5" customWidth="1"/>
    <col min="6404" max="6404" width="15.73046875" style="5" customWidth="1"/>
    <col min="6405" max="6405" width="16.1328125" style="5" customWidth="1"/>
    <col min="6406" max="6647" width="8.86328125" style="5"/>
    <col min="6648" max="6648" width="7.73046875" style="5" customWidth="1"/>
    <col min="6649" max="6649" width="12.265625" style="5" customWidth="1"/>
    <col min="6650" max="6652" width="17.3984375" style="5" customWidth="1"/>
    <col min="6653" max="6655" width="17.265625" style="5" customWidth="1"/>
    <col min="6656" max="6658" width="15.265625" style="5" customWidth="1"/>
    <col min="6659" max="6659" width="17.265625" style="5" customWidth="1"/>
    <col min="6660" max="6660" width="15.73046875" style="5" customWidth="1"/>
    <col min="6661" max="6661" width="16.1328125" style="5" customWidth="1"/>
    <col min="6662" max="6903" width="8.86328125" style="5"/>
    <col min="6904" max="6904" width="7.73046875" style="5" customWidth="1"/>
    <col min="6905" max="6905" width="12.265625" style="5" customWidth="1"/>
    <col min="6906" max="6908" width="17.3984375" style="5" customWidth="1"/>
    <col min="6909" max="6911" width="17.265625" style="5" customWidth="1"/>
    <col min="6912" max="6914" width="15.265625" style="5" customWidth="1"/>
    <col min="6915" max="6915" width="17.265625" style="5" customWidth="1"/>
    <col min="6916" max="6916" width="15.73046875" style="5" customWidth="1"/>
    <col min="6917" max="6917" width="16.1328125" style="5" customWidth="1"/>
    <col min="6918" max="7159" width="8.86328125" style="5"/>
    <col min="7160" max="7160" width="7.73046875" style="5" customWidth="1"/>
    <col min="7161" max="7161" width="12.265625" style="5" customWidth="1"/>
    <col min="7162" max="7164" width="17.3984375" style="5" customWidth="1"/>
    <col min="7165" max="7167" width="17.265625" style="5" customWidth="1"/>
    <col min="7168" max="7170" width="15.265625" style="5" customWidth="1"/>
    <col min="7171" max="7171" width="17.265625" style="5" customWidth="1"/>
    <col min="7172" max="7172" width="15.73046875" style="5" customWidth="1"/>
    <col min="7173" max="7173" width="16.1328125" style="5" customWidth="1"/>
    <col min="7174" max="7415" width="8.86328125" style="5"/>
    <col min="7416" max="7416" width="7.73046875" style="5" customWidth="1"/>
    <col min="7417" max="7417" width="12.265625" style="5" customWidth="1"/>
    <col min="7418" max="7420" width="17.3984375" style="5" customWidth="1"/>
    <col min="7421" max="7423" width="17.265625" style="5" customWidth="1"/>
    <col min="7424" max="7426" width="15.265625" style="5" customWidth="1"/>
    <col min="7427" max="7427" width="17.265625" style="5" customWidth="1"/>
    <col min="7428" max="7428" width="15.73046875" style="5" customWidth="1"/>
    <col min="7429" max="7429" width="16.1328125" style="5" customWidth="1"/>
    <col min="7430" max="7671" width="8.86328125" style="5"/>
    <col min="7672" max="7672" width="7.73046875" style="5" customWidth="1"/>
    <col min="7673" max="7673" width="12.265625" style="5" customWidth="1"/>
    <col min="7674" max="7676" width="17.3984375" style="5" customWidth="1"/>
    <col min="7677" max="7679" width="17.265625" style="5" customWidth="1"/>
    <col min="7680" max="7682" width="15.265625" style="5" customWidth="1"/>
    <col min="7683" max="7683" width="17.265625" style="5" customWidth="1"/>
    <col min="7684" max="7684" width="15.73046875" style="5" customWidth="1"/>
    <col min="7685" max="7685" width="16.1328125" style="5" customWidth="1"/>
    <col min="7686" max="7927" width="8.86328125" style="5"/>
    <col min="7928" max="7928" width="7.73046875" style="5" customWidth="1"/>
    <col min="7929" max="7929" width="12.265625" style="5" customWidth="1"/>
    <col min="7930" max="7932" width="17.3984375" style="5" customWidth="1"/>
    <col min="7933" max="7935" width="17.265625" style="5" customWidth="1"/>
    <col min="7936" max="7938" width="15.265625" style="5" customWidth="1"/>
    <col min="7939" max="7939" width="17.265625" style="5" customWidth="1"/>
    <col min="7940" max="7940" width="15.73046875" style="5" customWidth="1"/>
    <col min="7941" max="7941" width="16.1328125" style="5" customWidth="1"/>
    <col min="7942" max="8183" width="8.86328125" style="5"/>
    <col min="8184" max="8184" width="7.73046875" style="5" customWidth="1"/>
    <col min="8185" max="8185" width="12.265625" style="5" customWidth="1"/>
    <col min="8186" max="8188" width="17.3984375" style="5" customWidth="1"/>
    <col min="8189" max="8191" width="17.265625" style="5" customWidth="1"/>
    <col min="8192" max="8194" width="15.265625" style="5" customWidth="1"/>
    <col min="8195" max="8195" width="17.265625" style="5" customWidth="1"/>
    <col min="8196" max="8196" width="15.73046875" style="5" customWidth="1"/>
    <col min="8197" max="8197" width="16.1328125" style="5" customWidth="1"/>
    <col min="8198" max="8439" width="8.86328125" style="5"/>
    <col min="8440" max="8440" width="7.73046875" style="5" customWidth="1"/>
    <col min="8441" max="8441" width="12.265625" style="5" customWidth="1"/>
    <col min="8442" max="8444" width="17.3984375" style="5" customWidth="1"/>
    <col min="8445" max="8447" width="17.265625" style="5" customWidth="1"/>
    <col min="8448" max="8450" width="15.265625" style="5" customWidth="1"/>
    <col min="8451" max="8451" width="17.265625" style="5" customWidth="1"/>
    <col min="8452" max="8452" width="15.73046875" style="5" customWidth="1"/>
    <col min="8453" max="8453" width="16.1328125" style="5" customWidth="1"/>
    <col min="8454" max="8695" width="8.86328125" style="5"/>
    <col min="8696" max="8696" width="7.73046875" style="5" customWidth="1"/>
    <col min="8697" max="8697" width="12.265625" style="5" customWidth="1"/>
    <col min="8698" max="8700" width="17.3984375" style="5" customWidth="1"/>
    <col min="8701" max="8703" width="17.265625" style="5" customWidth="1"/>
    <col min="8704" max="8706" width="15.265625" style="5" customWidth="1"/>
    <col min="8707" max="8707" width="17.265625" style="5" customWidth="1"/>
    <col min="8708" max="8708" width="15.73046875" style="5" customWidth="1"/>
    <col min="8709" max="8709" width="16.1328125" style="5" customWidth="1"/>
    <col min="8710" max="8951" width="8.86328125" style="5"/>
    <col min="8952" max="8952" width="7.73046875" style="5" customWidth="1"/>
    <col min="8953" max="8953" width="12.265625" style="5" customWidth="1"/>
    <col min="8954" max="8956" width="17.3984375" style="5" customWidth="1"/>
    <col min="8957" max="8959" width="17.265625" style="5" customWidth="1"/>
    <col min="8960" max="8962" width="15.265625" style="5" customWidth="1"/>
    <col min="8963" max="8963" width="17.265625" style="5" customWidth="1"/>
    <col min="8964" max="8964" width="15.73046875" style="5" customWidth="1"/>
    <col min="8965" max="8965" width="16.1328125" style="5" customWidth="1"/>
    <col min="8966" max="9207" width="8.86328125" style="5"/>
    <col min="9208" max="9208" width="7.73046875" style="5" customWidth="1"/>
    <col min="9209" max="9209" width="12.265625" style="5" customWidth="1"/>
    <col min="9210" max="9212" width="17.3984375" style="5" customWidth="1"/>
    <col min="9213" max="9215" width="17.265625" style="5" customWidth="1"/>
    <col min="9216" max="9218" width="15.265625" style="5" customWidth="1"/>
    <col min="9219" max="9219" width="17.265625" style="5" customWidth="1"/>
    <col min="9220" max="9220" width="15.73046875" style="5" customWidth="1"/>
    <col min="9221" max="9221" width="16.1328125" style="5" customWidth="1"/>
    <col min="9222" max="9463" width="8.86328125" style="5"/>
    <col min="9464" max="9464" width="7.73046875" style="5" customWidth="1"/>
    <col min="9465" max="9465" width="12.265625" style="5" customWidth="1"/>
    <col min="9466" max="9468" width="17.3984375" style="5" customWidth="1"/>
    <col min="9469" max="9471" width="17.265625" style="5" customWidth="1"/>
    <col min="9472" max="9474" width="15.265625" style="5" customWidth="1"/>
    <col min="9475" max="9475" width="17.265625" style="5" customWidth="1"/>
    <col min="9476" max="9476" width="15.73046875" style="5" customWidth="1"/>
    <col min="9477" max="9477" width="16.1328125" style="5" customWidth="1"/>
    <col min="9478" max="9719" width="8.86328125" style="5"/>
    <col min="9720" max="9720" width="7.73046875" style="5" customWidth="1"/>
    <col min="9721" max="9721" width="12.265625" style="5" customWidth="1"/>
    <col min="9722" max="9724" width="17.3984375" style="5" customWidth="1"/>
    <col min="9725" max="9727" width="17.265625" style="5" customWidth="1"/>
    <col min="9728" max="9730" width="15.265625" style="5" customWidth="1"/>
    <col min="9731" max="9731" width="17.265625" style="5" customWidth="1"/>
    <col min="9732" max="9732" width="15.73046875" style="5" customWidth="1"/>
    <col min="9733" max="9733" width="16.1328125" style="5" customWidth="1"/>
    <col min="9734" max="9975" width="8.86328125" style="5"/>
    <col min="9976" max="9976" width="7.73046875" style="5" customWidth="1"/>
    <col min="9977" max="9977" width="12.265625" style="5" customWidth="1"/>
    <col min="9978" max="9980" width="17.3984375" style="5" customWidth="1"/>
    <col min="9981" max="9983" width="17.265625" style="5" customWidth="1"/>
    <col min="9984" max="9986" width="15.265625" style="5" customWidth="1"/>
    <col min="9987" max="9987" width="17.265625" style="5" customWidth="1"/>
    <col min="9988" max="9988" width="15.73046875" style="5" customWidth="1"/>
    <col min="9989" max="9989" width="16.1328125" style="5" customWidth="1"/>
    <col min="9990" max="10231" width="8.86328125" style="5"/>
    <col min="10232" max="10232" width="7.73046875" style="5" customWidth="1"/>
    <col min="10233" max="10233" width="12.265625" style="5" customWidth="1"/>
    <col min="10234" max="10236" width="17.3984375" style="5" customWidth="1"/>
    <col min="10237" max="10239" width="17.265625" style="5" customWidth="1"/>
    <col min="10240" max="10242" width="15.265625" style="5" customWidth="1"/>
    <col min="10243" max="10243" width="17.265625" style="5" customWidth="1"/>
    <col min="10244" max="10244" width="15.73046875" style="5" customWidth="1"/>
    <col min="10245" max="10245" width="16.1328125" style="5" customWidth="1"/>
    <col min="10246" max="10487" width="8.86328125" style="5"/>
    <col min="10488" max="10488" width="7.73046875" style="5" customWidth="1"/>
    <col min="10489" max="10489" width="12.265625" style="5" customWidth="1"/>
    <col min="10490" max="10492" width="17.3984375" style="5" customWidth="1"/>
    <col min="10493" max="10495" width="17.265625" style="5" customWidth="1"/>
    <col min="10496" max="10498" width="15.265625" style="5" customWidth="1"/>
    <col min="10499" max="10499" width="17.265625" style="5" customWidth="1"/>
    <col min="10500" max="10500" width="15.73046875" style="5" customWidth="1"/>
    <col min="10501" max="10501" width="16.1328125" style="5" customWidth="1"/>
    <col min="10502" max="10743" width="8.86328125" style="5"/>
    <col min="10744" max="10744" width="7.73046875" style="5" customWidth="1"/>
    <col min="10745" max="10745" width="12.265625" style="5" customWidth="1"/>
    <col min="10746" max="10748" width="17.3984375" style="5" customWidth="1"/>
    <col min="10749" max="10751" width="17.265625" style="5" customWidth="1"/>
    <col min="10752" max="10754" width="15.265625" style="5" customWidth="1"/>
    <col min="10755" max="10755" width="17.265625" style="5" customWidth="1"/>
    <col min="10756" max="10756" width="15.73046875" style="5" customWidth="1"/>
    <col min="10757" max="10757" width="16.1328125" style="5" customWidth="1"/>
    <col min="10758" max="10999" width="8.86328125" style="5"/>
    <col min="11000" max="11000" width="7.73046875" style="5" customWidth="1"/>
    <col min="11001" max="11001" width="12.265625" style="5" customWidth="1"/>
    <col min="11002" max="11004" width="17.3984375" style="5" customWidth="1"/>
    <col min="11005" max="11007" width="17.265625" style="5" customWidth="1"/>
    <col min="11008" max="11010" width="15.265625" style="5" customWidth="1"/>
    <col min="11011" max="11011" width="17.265625" style="5" customWidth="1"/>
    <col min="11012" max="11012" width="15.73046875" style="5" customWidth="1"/>
    <col min="11013" max="11013" width="16.1328125" style="5" customWidth="1"/>
    <col min="11014" max="11255" width="8.86328125" style="5"/>
    <col min="11256" max="11256" width="7.73046875" style="5" customWidth="1"/>
    <col min="11257" max="11257" width="12.265625" style="5" customWidth="1"/>
    <col min="11258" max="11260" width="17.3984375" style="5" customWidth="1"/>
    <col min="11261" max="11263" width="17.265625" style="5" customWidth="1"/>
    <col min="11264" max="11266" width="15.265625" style="5" customWidth="1"/>
    <col min="11267" max="11267" width="17.265625" style="5" customWidth="1"/>
    <col min="11268" max="11268" width="15.73046875" style="5" customWidth="1"/>
    <col min="11269" max="11269" width="16.1328125" style="5" customWidth="1"/>
    <col min="11270" max="11511" width="8.86328125" style="5"/>
    <col min="11512" max="11512" width="7.73046875" style="5" customWidth="1"/>
    <col min="11513" max="11513" width="12.265625" style="5" customWidth="1"/>
    <col min="11514" max="11516" width="17.3984375" style="5" customWidth="1"/>
    <col min="11517" max="11519" width="17.265625" style="5" customWidth="1"/>
    <col min="11520" max="11522" width="15.265625" style="5" customWidth="1"/>
    <col min="11523" max="11523" width="17.265625" style="5" customWidth="1"/>
    <col min="11524" max="11524" width="15.73046875" style="5" customWidth="1"/>
    <col min="11525" max="11525" width="16.1328125" style="5" customWidth="1"/>
    <col min="11526" max="11767" width="8.86328125" style="5"/>
    <col min="11768" max="11768" width="7.73046875" style="5" customWidth="1"/>
    <col min="11769" max="11769" width="12.265625" style="5" customWidth="1"/>
    <col min="11770" max="11772" width="17.3984375" style="5" customWidth="1"/>
    <col min="11773" max="11775" width="17.265625" style="5" customWidth="1"/>
    <col min="11776" max="11778" width="15.265625" style="5" customWidth="1"/>
    <col min="11779" max="11779" width="17.265625" style="5" customWidth="1"/>
    <col min="11780" max="11780" width="15.73046875" style="5" customWidth="1"/>
    <col min="11781" max="11781" width="16.1328125" style="5" customWidth="1"/>
    <col min="11782" max="12023" width="8.86328125" style="5"/>
    <col min="12024" max="12024" width="7.73046875" style="5" customWidth="1"/>
    <col min="12025" max="12025" width="12.265625" style="5" customWidth="1"/>
    <col min="12026" max="12028" width="17.3984375" style="5" customWidth="1"/>
    <col min="12029" max="12031" width="17.265625" style="5" customWidth="1"/>
    <col min="12032" max="12034" width="15.265625" style="5" customWidth="1"/>
    <col min="12035" max="12035" width="17.265625" style="5" customWidth="1"/>
    <col min="12036" max="12036" width="15.73046875" style="5" customWidth="1"/>
    <col min="12037" max="12037" width="16.1328125" style="5" customWidth="1"/>
    <col min="12038" max="12279" width="8.86328125" style="5"/>
    <col min="12280" max="12280" width="7.73046875" style="5" customWidth="1"/>
    <col min="12281" max="12281" width="12.265625" style="5" customWidth="1"/>
    <col min="12282" max="12284" width="17.3984375" style="5" customWidth="1"/>
    <col min="12285" max="12287" width="17.265625" style="5" customWidth="1"/>
    <col min="12288" max="12290" width="15.265625" style="5" customWidth="1"/>
    <col min="12291" max="12291" width="17.265625" style="5" customWidth="1"/>
    <col min="12292" max="12292" width="15.73046875" style="5" customWidth="1"/>
    <col min="12293" max="12293" width="16.1328125" style="5" customWidth="1"/>
    <col min="12294" max="12535" width="8.86328125" style="5"/>
    <col min="12536" max="12536" width="7.73046875" style="5" customWidth="1"/>
    <col min="12537" max="12537" width="12.265625" style="5" customWidth="1"/>
    <col min="12538" max="12540" width="17.3984375" style="5" customWidth="1"/>
    <col min="12541" max="12543" width="17.265625" style="5" customWidth="1"/>
    <col min="12544" max="12546" width="15.265625" style="5" customWidth="1"/>
    <col min="12547" max="12547" width="17.265625" style="5" customWidth="1"/>
    <col min="12548" max="12548" width="15.73046875" style="5" customWidth="1"/>
    <col min="12549" max="12549" width="16.1328125" style="5" customWidth="1"/>
    <col min="12550" max="12791" width="8.86328125" style="5"/>
    <col min="12792" max="12792" width="7.73046875" style="5" customWidth="1"/>
    <col min="12793" max="12793" width="12.265625" style="5" customWidth="1"/>
    <col min="12794" max="12796" width="17.3984375" style="5" customWidth="1"/>
    <col min="12797" max="12799" width="17.265625" style="5" customWidth="1"/>
    <col min="12800" max="12802" width="15.265625" style="5" customWidth="1"/>
    <col min="12803" max="12803" width="17.265625" style="5" customWidth="1"/>
    <col min="12804" max="12804" width="15.73046875" style="5" customWidth="1"/>
    <col min="12805" max="12805" width="16.1328125" style="5" customWidth="1"/>
    <col min="12806" max="13047" width="8.86328125" style="5"/>
    <col min="13048" max="13048" width="7.73046875" style="5" customWidth="1"/>
    <col min="13049" max="13049" width="12.265625" style="5" customWidth="1"/>
    <col min="13050" max="13052" width="17.3984375" style="5" customWidth="1"/>
    <col min="13053" max="13055" width="17.265625" style="5" customWidth="1"/>
    <col min="13056" max="13058" width="15.265625" style="5" customWidth="1"/>
    <col min="13059" max="13059" width="17.265625" style="5" customWidth="1"/>
    <col min="13060" max="13060" width="15.73046875" style="5" customWidth="1"/>
    <col min="13061" max="13061" width="16.1328125" style="5" customWidth="1"/>
    <col min="13062" max="13303" width="8.86328125" style="5"/>
    <col min="13304" max="13304" width="7.73046875" style="5" customWidth="1"/>
    <col min="13305" max="13305" width="12.265625" style="5" customWidth="1"/>
    <col min="13306" max="13308" width="17.3984375" style="5" customWidth="1"/>
    <col min="13309" max="13311" width="17.265625" style="5" customWidth="1"/>
    <col min="13312" max="13314" width="15.265625" style="5" customWidth="1"/>
    <col min="13315" max="13315" width="17.265625" style="5" customWidth="1"/>
    <col min="13316" max="13316" width="15.73046875" style="5" customWidth="1"/>
    <col min="13317" max="13317" width="16.1328125" style="5" customWidth="1"/>
    <col min="13318" max="13559" width="8.86328125" style="5"/>
    <col min="13560" max="13560" width="7.73046875" style="5" customWidth="1"/>
    <col min="13561" max="13561" width="12.265625" style="5" customWidth="1"/>
    <col min="13562" max="13564" width="17.3984375" style="5" customWidth="1"/>
    <col min="13565" max="13567" width="17.265625" style="5" customWidth="1"/>
    <col min="13568" max="13570" width="15.265625" style="5" customWidth="1"/>
    <col min="13571" max="13571" width="17.265625" style="5" customWidth="1"/>
    <col min="13572" max="13572" width="15.73046875" style="5" customWidth="1"/>
    <col min="13573" max="13573" width="16.1328125" style="5" customWidth="1"/>
    <col min="13574" max="13815" width="8.86328125" style="5"/>
    <col min="13816" max="13816" width="7.73046875" style="5" customWidth="1"/>
    <col min="13817" max="13817" width="12.265625" style="5" customWidth="1"/>
    <col min="13818" max="13820" width="17.3984375" style="5" customWidth="1"/>
    <col min="13821" max="13823" width="17.265625" style="5" customWidth="1"/>
    <col min="13824" max="13826" width="15.265625" style="5" customWidth="1"/>
    <col min="13827" max="13827" width="17.265625" style="5" customWidth="1"/>
    <col min="13828" max="13828" width="15.73046875" style="5" customWidth="1"/>
    <col min="13829" max="13829" width="16.1328125" style="5" customWidth="1"/>
    <col min="13830" max="14071" width="8.86328125" style="5"/>
    <col min="14072" max="14072" width="7.73046875" style="5" customWidth="1"/>
    <col min="14073" max="14073" width="12.265625" style="5" customWidth="1"/>
    <col min="14074" max="14076" width="17.3984375" style="5" customWidth="1"/>
    <col min="14077" max="14079" width="17.265625" style="5" customWidth="1"/>
    <col min="14080" max="14082" width="15.265625" style="5" customWidth="1"/>
    <col min="14083" max="14083" width="17.265625" style="5" customWidth="1"/>
    <col min="14084" max="14084" width="15.73046875" style="5" customWidth="1"/>
    <col min="14085" max="14085" width="16.1328125" style="5" customWidth="1"/>
    <col min="14086" max="14327" width="8.86328125" style="5"/>
    <col min="14328" max="14328" width="7.73046875" style="5" customWidth="1"/>
    <col min="14329" max="14329" width="12.265625" style="5" customWidth="1"/>
    <col min="14330" max="14332" width="17.3984375" style="5" customWidth="1"/>
    <col min="14333" max="14335" width="17.265625" style="5" customWidth="1"/>
    <col min="14336" max="14338" width="15.265625" style="5" customWidth="1"/>
    <col min="14339" max="14339" width="17.265625" style="5" customWidth="1"/>
    <col min="14340" max="14340" width="15.73046875" style="5" customWidth="1"/>
    <col min="14341" max="14341" width="16.1328125" style="5" customWidth="1"/>
    <col min="14342" max="14583" width="8.86328125" style="5"/>
    <col min="14584" max="14584" width="7.73046875" style="5" customWidth="1"/>
    <col min="14585" max="14585" width="12.265625" style="5" customWidth="1"/>
    <col min="14586" max="14588" width="17.3984375" style="5" customWidth="1"/>
    <col min="14589" max="14591" width="17.265625" style="5" customWidth="1"/>
    <col min="14592" max="14594" width="15.265625" style="5" customWidth="1"/>
    <col min="14595" max="14595" width="17.265625" style="5" customWidth="1"/>
    <col min="14596" max="14596" width="15.73046875" style="5" customWidth="1"/>
    <col min="14597" max="14597" width="16.1328125" style="5" customWidth="1"/>
    <col min="14598" max="14839" width="8.86328125" style="5"/>
    <col min="14840" max="14840" width="7.73046875" style="5" customWidth="1"/>
    <col min="14841" max="14841" width="12.265625" style="5" customWidth="1"/>
    <col min="14842" max="14844" width="17.3984375" style="5" customWidth="1"/>
    <col min="14845" max="14847" width="17.265625" style="5" customWidth="1"/>
    <col min="14848" max="14850" width="15.265625" style="5" customWidth="1"/>
    <col min="14851" max="14851" width="17.265625" style="5" customWidth="1"/>
    <col min="14852" max="14852" width="15.73046875" style="5" customWidth="1"/>
    <col min="14853" max="14853" width="16.1328125" style="5" customWidth="1"/>
    <col min="14854" max="15095" width="8.86328125" style="5"/>
    <col min="15096" max="15096" width="7.73046875" style="5" customWidth="1"/>
    <col min="15097" max="15097" width="12.265625" style="5" customWidth="1"/>
    <col min="15098" max="15100" width="17.3984375" style="5" customWidth="1"/>
    <col min="15101" max="15103" width="17.265625" style="5" customWidth="1"/>
    <col min="15104" max="15106" width="15.265625" style="5" customWidth="1"/>
    <col min="15107" max="15107" width="17.265625" style="5" customWidth="1"/>
    <col min="15108" max="15108" width="15.73046875" style="5" customWidth="1"/>
    <col min="15109" max="15109" width="16.1328125" style="5" customWidth="1"/>
    <col min="15110" max="15351" width="8.86328125" style="5"/>
    <col min="15352" max="15352" width="7.73046875" style="5" customWidth="1"/>
    <col min="15353" max="15353" width="12.265625" style="5" customWidth="1"/>
    <col min="15354" max="15356" width="17.3984375" style="5" customWidth="1"/>
    <col min="15357" max="15359" width="17.265625" style="5" customWidth="1"/>
    <col min="15360" max="15362" width="15.265625" style="5" customWidth="1"/>
    <col min="15363" max="15363" width="17.265625" style="5" customWidth="1"/>
    <col min="15364" max="15364" width="15.73046875" style="5" customWidth="1"/>
    <col min="15365" max="15365" width="16.1328125" style="5" customWidth="1"/>
    <col min="15366" max="15607" width="8.86328125" style="5"/>
    <col min="15608" max="15608" width="7.73046875" style="5" customWidth="1"/>
    <col min="15609" max="15609" width="12.265625" style="5" customWidth="1"/>
    <col min="15610" max="15612" width="17.3984375" style="5" customWidth="1"/>
    <col min="15613" max="15615" width="17.265625" style="5" customWidth="1"/>
    <col min="15616" max="15618" width="15.265625" style="5" customWidth="1"/>
    <col min="15619" max="15619" width="17.265625" style="5" customWidth="1"/>
    <col min="15620" max="15620" width="15.73046875" style="5" customWidth="1"/>
    <col min="15621" max="15621" width="16.1328125" style="5" customWidth="1"/>
    <col min="15622" max="15863" width="8.86328125" style="5"/>
    <col min="15864" max="15864" width="7.73046875" style="5" customWidth="1"/>
    <col min="15865" max="15865" width="12.265625" style="5" customWidth="1"/>
    <col min="15866" max="15868" width="17.3984375" style="5" customWidth="1"/>
    <col min="15869" max="15871" width="17.265625" style="5" customWidth="1"/>
    <col min="15872" max="15874" width="15.265625" style="5" customWidth="1"/>
    <col min="15875" max="15875" width="17.265625" style="5" customWidth="1"/>
    <col min="15876" max="15876" width="15.73046875" style="5" customWidth="1"/>
    <col min="15877" max="15877" width="16.1328125" style="5" customWidth="1"/>
    <col min="15878" max="16119" width="8.86328125" style="5"/>
    <col min="16120" max="16120" width="7.73046875" style="5" customWidth="1"/>
    <col min="16121" max="16121" width="12.265625" style="5" customWidth="1"/>
    <col min="16122" max="16124" width="17.3984375" style="5" customWidth="1"/>
    <col min="16125" max="16127" width="17.265625" style="5" customWidth="1"/>
    <col min="16128" max="16130" width="15.265625" style="5" customWidth="1"/>
    <col min="16131" max="16131" width="17.265625" style="5" customWidth="1"/>
    <col min="16132" max="16132" width="15.73046875" style="5" customWidth="1"/>
    <col min="16133" max="16133" width="16.1328125" style="5" customWidth="1"/>
    <col min="16134" max="16374" width="8.86328125" style="5"/>
    <col min="16375" max="16383" width="9.1328125" style="5" customWidth="1"/>
    <col min="16384" max="16384" width="8.86328125" style="5"/>
  </cols>
  <sheetData>
    <row r="1" spans="1:18" s="26" customFormat="1" x14ac:dyDescent="0.45">
      <c r="A1" s="24"/>
      <c r="B1" s="51" t="s">
        <v>11</v>
      </c>
      <c r="C1" s="268" t="str">
        <f>'Budget details'!C1</f>
        <v>o</v>
      </c>
      <c r="D1" s="269"/>
      <c r="E1" s="25"/>
      <c r="F1" s="25"/>
      <c r="G1" s="25"/>
      <c r="H1" s="25"/>
      <c r="I1" s="24"/>
      <c r="J1" s="24"/>
      <c r="K1" s="24"/>
      <c r="L1" s="24"/>
      <c r="M1" s="24"/>
      <c r="N1" s="24"/>
      <c r="O1" s="24"/>
      <c r="P1" s="24"/>
      <c r="Q1" s="24"/>
      <c r="R1" s="24"/>
    </row>
    <row r="2" spans="1:18" s="26" customFormat="1" ht="14.65" thickBot="1" x14ac:dyDescent="0.5">
      <c r="A2" s="24"/>
      <c r="B2" s="51" t="s">
        <v>12</v>
      </c>
      <c r="C2" s="270" t="str">
        <f>'Budget details'!C2</f>
        <v>o</v>
      </c>
      <c r="D2" s="271"/>
      <c r="E2" s="25"/>
      <c r="F2" s="25"/>
      <c r="G2" s="25"/>
      <c r="H2" s="25"/>
      <c r="I2" s="24"/>
      <c r="J2" s="24"/>
      <c r="K2" s="24"/>
      <c r="L2" s="24"/>
      <c r="M2" s="24"/>
      <c r="N2" s="24"/>
      <c r="O2" s="24"/>
      <c r="P2" s="24"/>
      <c r="Q2" s="24"/>
      <c r="R2" s="24"/>
    </row>
    <row r="3" spans="1:18" ht="14.65" thickBot="1" x14ac:dyDescent="0.5"/>
    <row r="4" spans="1:18" x14ac:dyDescent="0.45">
      <c r="A4" s="263" t="s">
        <v>72</v>
      </c>
      <c r="B4" s="264"/>
      <c r="C4" s="264"/>
      <c r="D4" s="264"/>
      <c r="E4" s="264"/>
      <c r="F4" s="265"/>
    </row>
    <row r="5" spans="1:18" x14ac:dyDescent="0.45">
      <c r="A5" s="69" t="s">
        <v>3</v>
      </c>
      <c r="B5" s="70" t="s">
        <v>5</v>
      </c>
      <c r="C5" s="71" t="s">
        <v>9</v>
      </c>
      <c r="D5" s="71" t="s">
        <v>4</v>
      </c>
      <c r="E5" s="72" t="s">
        <v>6</v>
      </c>
      <c r="F5" s="73" t="s">
        <v>13</v>
      </c>
    </row>
    <row r="6" spans="1:18" ht="15" customHeight="1" x14ac:dyDescent="0.45">
      <c r="A6" s="276" t="s">
        <v>69</v>
      </c>
      <c r="B6" s="274" t="s">
        <v>70</v>
      </c>
      <c r="C6" s="272" t="s">
        <v>74</v>
      </c>
      <c r="D6" s="272" t="s">
        <v>73</v>
      </c>
      <c r="E6" s="266" t="s">
        <v>75</v>
      </c>
      <c r="F6" s="74"/>
    </row>
    <row r="7" spans="1:18" ht="63" customHeight="1" x14ac:dyDescent="0.45">
      <c r="A7" s="276"/>
      <c r="B7" s="274"/>
      <c r="C7" s="272"/>
      <c r="D7" s="272"/>
      <c r="E7" s="266"/>
      <c r="F7" s="75" t="s">
        <v>76</v>
      </c>
    </row>
    <row r="8" spans="1:18" s="7" customFormat="1" ht="14.65" thickBot="1" x14ac:dyDescent="0.5">
      <c r="A8" s="277"/>
      <c r="B8" s="275"/>
      <c r="C8" s="273"/>
      <c r="D8" s="273"/>
      <c r="E8" s="267"/>
      <c r="F8" s="165" t="s">
        <v>71</v>
      </c>
    </row>
    <row r="9" spans="1:18" ht="15" customHeight="1" x14ac:dyDescent="0.45">
      <c r="A9" s="98"/>
      <c r="B9" s="99"/>
      <c r="C9" s="100"/>
      <c r="D9" s="100"/>
      <c r="E9" s="100"/>
      <c r="F9" s="138">
        <f>C9+E9</f>
        <v>0</v>
      </c>
      <c r="J9" s="76"/>
      <c r="L9" s="76"/>
    </row>
    <row r="10" spans="1:18" x14ac:dyDescent="0.45">
      <c r="A10" s="101"/>
      <c r="B10" s="102"/>
      <c r="C10" s="103"/>
      <c r="D10" s="103"/>
      <c r="E10" s="103"/>
      <c r="F10" s="63">
        <f t="shared" ref="F10:F22" si="0">C10+E10</f>
        <v>0</v>
      </c>
    </row>
    <row r="11" spans="1:18" x14ac:dyDescent="0.45">
      <c r="A11" s="101"/>
      <c r="B11" s="102"/>
      <c r="C11" s="103"/>
      <c r="D11" s="103"/>
      <c r="E11" s="103"/>
      <c r="F11" s="63">
        <f t="shared" si="0"/>
        <v>0</v>
      </c>
    </row>
    <row r="12" spans="1:18" x14ac:dyDescent="0.45">
      <c r="A12" s="101"/>
      <c r="B12" s="102"/>
      <c r="C12" s="103"/>
      <c r="D12" s="103"/>
      <c r="E12" s="103"/>
      <c r="F12" s="63">
        <f t="shared" si="0"/>
        <v>0</v>
      </c>
    </row>
    <row r="13" spans="1:18" x14ac:dyDescent="0.45">
      <c r="A13" s="101"/>
      <c r="B13" s="102"/>
      <c r="C13" s="103"/>
      <c r="D13" s="103"/>
      <c r="E13" s="103"/>
      <c r="F13" s="63">
        <f t="shared" si="0"/>
        <v>0</v>
      </c>
    </row>
    <row r="14" spans="1:18" x14ac:dyDescent="0.45">
      <c r="A14" s="60"/>
      <c r="B14" s="61"/>
      <c r="C14" s="62"/>
      <c r="D14" s="62"/>
      <c r="E14" s="62"/>
      <c r="F14" s="63">
        <f t="shared" si="0"/>
        <v>0</v>
      </c>
    </row>
    <row r="15" spans="1:18" x14ac:dyDescent="0.45">
      <c r="A15" s="60"/>
      <c r="B15" s="61"/>
      <c r="C15" s="62"/>
      <c r="D15" s="62"/>
      <c r="E15" s="62"/>
      <c r="F15" s="63">
        <f t="shared" si="0"/>
        <v>0</v>
      </c>
    </row>
    <row r="16" spans="1:18" x14ac:dyDescent="0.45">
      <c r="A16" s="60"/>
      <c r="B16" s="61"/>
      <c r="C16" s="62"/>
      <c r="D16" s="62"/>
      <c r="E16" s="62"/>
      <c r="F16" s="63">
        <f t="shared" si="0"/>
        <v>0</v>
      </c>
    </row>
    <row r="17" spans="1:9" x14ac:dyDescent="0.45">
      <c r="A17" s="60"/>
      <c r="B17" s="61"/>
      <c r="C17" s="62"/>
      <c r="D17" s="62"/>
      <c r="E17" s="62"/>
      <c r="F17" s="63">
        <f t="shared" si="0"/>
        <v>0</v>
      </c>
    </row>
    <row r="18" spans="1:9" x14ac:dyDescent="0.45">
      <c r="A18" s="60"/>
      <c r="B18" s="61"/>
      <c r="C18" s="62"/>
      <c r="D18" s="62"/>
      <c r="E18" s="62"/>
      <c r="F18" s="63">
        <f t="shared" si="0"/>
        <v>0</v>
      </c>
    </row>
    <row r="19" spans="1:9" x14ac:dyDescent="0.45">
      <c r="A19" s="60"/>
      <c r="B19" s="61"/>
      <c r="C19" s="62"/>
      <c r="D19" s="62"/>
      <c r="E19" s="62"/>
      <c r="F19" s="63">
        <f t="shared" si="0"/>
        <v>0</v>
      </c>
    </row>
    <row r="20" spans="1:9" x14ac:dyDescent="0.45">
      <c r="A20" s="60"/>
      <c r="B20" s="61"/>
      <c r="C20" s="62"/>
      <c r="D20" s="62"/>
      <c r="E20" s="62"/>
      <c r="F20" s="63">
        <f t="shared" si="0"/>
        <v>0</v>
      </c>
    </row>
    <row r="21" spans="1:9" x14ac:dyDescent="0.45">
      <c r="A21" s="60"/>
      <c r="B21" s="64"/>
      <c r="C21" s="62"/>
      <c r="D21" s="62"/>
      <c r="E21" s="62"/>
      <c r="F21" s="63">
        <f t="shared" si="0"/>
        <v>0</v>
      </c>
    </row>
    <row r="22" spans="1:9" ht="14.65" thickBot="1" x14ac:dyDescent="0.5">
      <c r="A22" s="65"/>
      <c r="B22" s="66"/>
      <c r="C22" s="67"/>
      <c r="D22" s="67"/>
      <c r="E22" s="67"/>
      <c r="F22" s="68">
        <f t="shared" si="0"/>
        <v>0</v>
      </c>
    </row>
    <row r="23" spans="1:9" ht="15.75" customHeight="1" x14ac:dyDescent="0.45">
      <c r="G23" s="8"/>
      <c r="H23" s="8"/>
      <c r="I23" s="8"/>
    </row>
  </sheetData>
  <mergeCells count="8">
    <mergeCell ref="A4:F4"/>
    <mergeCell ref="E6:E8"/>
    <mergeCell ref="C1:D1"/>
    <mergeCell ref="C2:D2"/>
    <mergeCell ref="D6:D8"/>
    <mergeCell ref="C6:C8"/>
    <mergeCell ref="B6:B8"/>
    <mergeCell ref="A6:A8"/>
  </mergeCells>
  <dataValidations disablePrompts="1" count="1">
    <dataValidation type="list" allowBlank="1" showInputMessage="1" showErrorMessage="1" sqref="IR65524 WVD983028 WLH983028 WBL983028 VRP983028 VHT983028 UXX983028 UOB983028 UEF983028 TUJ983028 TKN983028 TAR983028 SQV983028 SGZ983028 RXD983028 RNH983028 RDL983028 QTP983028 QJT983028 PZX983028 PQB983028 PGF983028 OWJ983028 OMN983028 OCR983028 NSV983028 NIZ983028 MZD983028 MPH983028 MFL983028 LVP983028 LLT983028 LBX983028 KSB983028 KIF983028 JYJ983028 JON983028 JER983028 IUV983028 IKZ983028 IBD983028 HRH983028 HHL983028 GXP983028 GNT983028 GDX983028 FUB983028 FKF983028 FAJ983028 EQN983028 EGR983028 DWV983028 DMZ983028 DDD983028 CTH983028 CJL983028 BZP983028 BPT983028 BFX983028 AWB983028 AMF983028 ACJ983028 SN983028 IR983028 E983028 WVD917492 WLH917492 WBL917492 VRP917492 VHT917492 UXX917492 UOB917492 UEF917492 TUJ917492 TKN917492 TAR917492 SQV917492 SGZ917492 RXD917492 RNH917492 RDL917492 QTP917492 QJT917492 PZX917492 PQB917492 PGF917492 OWJ917492 OMN917492 OCR917492 NSV917492 NIZ917492 MZD917492 MPH917492 MFL917492 LVP917492 LLT917492 LBX917492 KSB917492 KIF917492 JYJ917492 JON917492 JER917492 IUV917492 IKZ917492 IBD917492 HRH917492 HHL917492 GXP917492 GNT917492 GDX917492 FUB917492 FKF917492 FAJ917492 EQN917492 EGR917492 DWV917492 DMZ917492 DDD917492 CTH917492 CJL917492 BZP917492 BPT917492 BFX917492 AWB917492 AMF917492 ACJ917492 SN917492 IR917492 E917492 WVD851956 WLH851956 WBL851956 VRP851956 VHT851956 UXX851956 UOB851956 UEF851956 TUJ851956 TKN851956 TAR851956 SQV851956 SGZ851956 RXD851956 RNH851956 RDL851956 QTP851956 QJT851956 PZX851956 PQB851956 PGF851956 OWJ851956 OMN851956 OCR851956 NSV851956 NIZ851956 MZD851956 MPH851956 MFL851956 LVP851956 LLT851956 LBX851956 KSB851956 KIF851956 JYJ851956 JON851956 JER851956 IUV851956 IKZ851956 IBD851956 HRH851956 HHL851956 GXP851956 GNT851956 GDX851956 FUB851956 FKF851956 FAJ851956 EQN851956 EGR851956 DWV851956 DMZ851956 DDD851956 CTH851956 CJL851956 BZP851956 BPT851956 BFX851956 AWB851956 AMF851956 ACJ851956 SN851956 IR851956 E851956 WVD786420 WLH786420 WBL786420 VRP786420 VHT786420 UXX786420 UOB786420 UEF786420 TUJ786420 TKN786420 TAR786420 SQV786420 SGZ786420 RXD786420 RNH786420 RDL786420 QTP786420 QJT786420 PZX786420 PQB786420 PGF786420 OWJ786420 OMN786420 OCR786420 NSV786420 NIZ786420 MZD786420 MPH786420 MFL786420 LVP786420 LLT786420 LBX786420 KSB786420 KIF786420 JYJ786420 JON786420 JER786420 IUV786420 IKZ786420 IBD786420 HRH786420 HHL786420 GXP786420 GNT786420 GDX786420 FUB786420 FKF786420 FAJ786420 EQN786420 EGR786420 DWV786420 DMZ786420 DDD786420 CTH786420 CJL786420 BZP786420 BPT786420 BFX786420 AWB786420 AMF786420 ACJ786420 SN786420 IR786420 E786420 WVD720884 WLH720884 WBL720884 VRP720884 VHT720884 UXX720884 UOB720884 UEF720884 TUJ720884 TKN720884 TAR720884 SQV720884 SGZ720884 RXD720884 RNH720884 RDL720884 QTP720884 QJT720884 PZX720884 PQB720884 PGF720884 OWJ720884 OMN720884 OCR720884 NSV720884 NIZ720884 MZD720884 MPH720884 MFL720884 LVP720884 LLT720884 LBX720884 KSB720884 KIF720884 JYJ720884 JON720884 JER720884 IUV720884 IKZ720884 IBD720884 HRH720884 HHL720884 GXP720884 GNT720884 GDX720884 FUB720884 FKF720884 FAJ720884 EQN720884 EGR720884 DWV720884 DMZ720884 DDD720884 CTH720884 CJL720884 BZP720884 BPT720884 BFX720884 AWB720884 AMF720884 ACJ720884 SN720884 IR720884 E720884 WVD655348 WLH655348 WBL655348 VRP655348 VHT655348 UXX655348 UOB655348 UEF655348 TUJ655348 TKN655348 TAR655348 SQV655348 SGZ655348 RXD655348 RNH655348 RDL655348 QTP655348 QJT655348 PZX655348 PQB655348 PGF655348 OWJ655348 OMN655348 OCR655348 NSV655348 NIZ655348 MZD655348 MPH655348 MFL655348 LVP655348 LLT655348 LBX655348 KSB655348 KIF655348 JYJ655348 JON655348 JER655348 IUV655348 IKZ655348 IBD655348 HRH655348 HHL655348 GXP655348 GNT655348 GDX655348 FUB655348 FKF655348 FAJ655348 EQN655348 EGR655348 DWV655348 DMZ655348 DDD655348 CTH655348 CJL655348 BZP655348 BPT655348 BFX655348 AWB655348 AMF655348 ACJ655348 SN655348 IR655348 E655348 WVD589812 WLH589812 WBL589812 VRP589812 VHT589812 UXX589812 UOB589812 UEF589812 TUJ589812 TKN589812 TAR589812 SQV589812 SGZ589812 RXD589812 RNH589812 RDL589812 QTP589812 QJT589812 PZX589812 PQB589812 PGF589812 OWJ589812 OMN589812 OCR589812 NSV589812 NIZ589812 MZD589812 MPH589812 MFL589812 LVP589812 LLT589812 LBX589812 KSB589812 KIF589812 JYJ589812 JON589812 JER589812 IUV589812 IKZ589812 IBD589812 HRH589812 HHL589812 GXP589812 GNT589812 GDX589812 FUB589812 FKF589812 FAJ589812 EQN589812 EGR589812 DWV589812 DMZ589812 DDD589812 CTH589812 CJL589812 BZP589812 BPT589812 BFX589812 AWB589812 AMF589812 ACJ589812 SN589812 IR589812 E589812 WVD524276 WLH524276 WBL524276 VRP524276 VHT524276 UXX524276 UOB524276 UEF524276 TUJ524276 TKN524276 TAR524276 SQV524276 SGZ524276 RXD524276 RNH524276 RDL524276 QTP524276 QJT524276 PZX524276 PQB524276 PGF524276 OWJ524276 OMN524276 OCR524276 NSV524276 NIZ524276 MZD524276 MPH524276 MFL524276 LVP524276 LLT524276 LBX524276 KSB524276 KIF524276 JYJ524276 JON524276 JER524276 IUV524276 IKZ524276 IBD524276 HRH524276 HHL524276 GXP524276 GNT524276 GDX524276 FUB524276 FKF524276 FAJ524276 EQN524276 EGR524276 DWV524276 DMZ524276 DDD524276 CTH524276 CJL524276 BZP524276 BPT524276 BFX524276 AWB524276 AMF524276 ACJ524276 SN524276 IR524276 E524276 WVD458740 WLH458740 WBL458740 VRP458740 VHT458740 UXX458740 UOB458740 UEF458740 TUJ458740 TKN458740 TAR458740 SQV458740 SGZ458740 RXD458740 RNH458740 RDL458740 QTP458740 QJT458740 PZX458740 PQB458740 PGF458740 OWJ458740 OMN458740 OCR458740 NSV458740 NIZ458740 MZD458740 MPH458740 MFL458740 LVP458740 LLT458740 LBX458740 KSB458740 KIF458740 JYJ458740 JON458740 JER458740 IUV458740 IKZ458740 IBD458740 HRH458740 HHL458740 GXP458740 GNT458740 GDX458740 FUB458740 FKF458740 FAJ458740 EQN458740 EGR458740 DWV458740 DMZ458740 DDD458740 CTH458740 CJL458740 BZP458740 BPT458740 BFX458740 AWB458740 AMF458740 ACJ458740 SN458740 IR458740 E458740 WVD393204 WLH393204 WBL393204 VRP393204 VHT393204 UXX393204 UOB393204 UEF393204 TUJ393204 TKN393204 TAR393204 SQV393204 SGZ393204 RXD393204 RNH393204 RDL393204 QTP393204 QJT393204 PZX393204 PQB393204 PGF393204 OWJ393204 OMN393204 OCR393204 NSV393204 NIZ393204 MZD393204 MPH393204 MFL393204 LVP393204 LLT393204 LBX393204 KSB393204 KIF393204 JYJ393204 JON393204 JER393204 IUV393204 IKZ393204 IBD393204 HRH393204 HHL393204 GXP393204 GNT393204 GDX393204 FUB393204 FKF393204 FAJ393204 EQN393204 EGR393204 DWV393204 DMZ393204 DDD393204 CTH393204 CJL393204 BZP393204 BPT393204 BFX393204 AWB393204 AMF393204 ACJ393204 SN393204 IR393204 E393204 WVD327668 WLH327668 WBL327668 VRP327668 VHT327668 UXX327668 UOB327668 UEF327668 TUJ327668 TKN327668 TAR327668 SQV327668 SGZ327668 RXD327668 RNH327668 RDL327668 QTP327668 QJT327668 PZX327668 PQB327668 PGF327668 OWJ327668 OMN327668 OCR327668 NSV327668 NIZ327668 MZD327668 MPH327668 MFL327668 LVP327668 LLT327668 LBX327668 KSB327668 KIF327668 JYJ327668 JON327668 JER327668 IUV327668 IKZ327668 IBD327668 HRH327668 HHL327668 GXP327668 GNT327668 GDX327668 FUB327668 FKF327668 FAJ327668 EQN327668 EGR327668 DWV327668 DMZ327668 DDD327668 CTH327668 CJL327668 BZP327668 BPT327668 BFX327668 AWB327668 AMF327668 ACJ327668 SN327668 IR327668 E327668 WVD262132 WLH262132 WBL262132 VRP262132 VHT262132 UXX262132 UOB262132 UEF262132 TUJ262132 TKN262132 TAR262132 SQV262132 SGZ262132 RXD262132 RNH262132 RDL262132 QTP262132 QJT262132 PZX262132 PQB262132 PGF262132 OWJ262132 OMN262132 OCR262132 NSV262132 NIZ262132 MZD262132 MPH262132 MFL262132 LVP262132 LLT262132 LBX262132 KSB262132 KIF262132 JYJ262132 JON262132 JER262132 IUV262132 IKZ262132 IBD262132 HRH262132 HHL262132 GXP262132 GNT262132 GDX262132 FUB262132 FKF262132 FAJ262132 EQN262132 EGR262132 DWV262132 DMZ262132 DDD262132 CTH262132 CJL262132 BZP262132 BPT262132 BFX262132 AWB262132 AMF262132 ACJ262132 SN262132 IR262132 E262132 WVD196596 WLH196596 WBL196596 VRP196596 VHT196596 UXX196596 UOB196596 UEF196596 TUJ196596 TKN196596 TAR196596 SQV196596 SGZ196596 RXD196596 RNH196596 RDL196596 QTP196596 QJT196596 PZX196596 PQB196596 PGF196596 OWJ196596 OMN196596 OCR196596 NSV196596 NIZ196596 MZD196596 MPH196596 MFL196596 LVP196596 LLT196596 LBX196596 KSB196596 KIF196596 JYJ196596 JON196596 JER196596 IUV196596 IKZ196596 IBD196596 HRH196596 HHL196596 GXP196596 GNT196596 GDX196596 FUB196596 FKF196596 FAJ196596 EQN196596 EGR196596 DWV196596 DMZ196596 DDD196596 CTH196596 CJL196596 BZP196596 BPT196596 BFX196596 AWB196596 AMF196596 ACJ196596 SN196596 IR196596 E196596 WVD131060 WLH131060 WBL131060 VRP131060 VHT131060 UXX131060 UOB131060 UEF131060 TUJ131060 TKN131060 TAR131060 SQV131060 SGZ131060 RXD131060 RNH131060 RDL131060 QTP131060 QJT131060 PZX131060 PQB131060 PGF131060 OWJ131060 OMN131060 OCR131060 NSV131060 NIZ131060 MZD131060 MPH131060 MFL131060 LVP131060 LLT131060 LBX131060 KSB131060 KIF131060 JYJ131060 JON131060 JER131060 IUV131060 IKZ131060 IBD131060 HRH131060 HHL131060 GXP131060 GNT131060 GDX131060 FUB131060 FKF131060 FAJ131060 EQN131060 EGR131060 DWV131060 DMZ131060 DDD131060 CTH131060 CJL131060 BZP131060 BPT131060 BFX131060 AWB131060 AMF131060 ACJ131060 SN131060 IR131060 E131060 WVD65524 WLH65524 WBL65524 VRP65524 VHT65524 UXX65524 UOB65524 UEF65524 TUJ65524 TKN65524 TAR65524 SQV65524 SGZ65524 RXD65524 RNH65524 RDL65524 QTP65524 QJT65524 PZX65524 PQB65524 PGF65524 OWJ65524 OMN65524 OCR65524 NSV65524 NIZ65524 MZD65524 MPH65524 MFL65524 LVP65524 LLT65524 LBX65524 KSB65524 KIF65524 JYJ65524 JON65524 JER65524 IUV65524 IKZ65524 IBD65524 HRH65524 HHL65524 GXP65524 GNT65524 GDX65524 FUB65524 FKF65524 FAJ65524 EQN65524 EGR65524 DWV65524 DMZ65524 DDD65524 CTH65524 CJL65524 BZP65524 BPT65524 BFX65524 AWB65524 AMF65524 ACJ65524 SN65524 E65524" xr:uid="{00000000-0002-0000-0000-000000000000}">
      <formula1>#REF!</formula1>
    </dataValidation>
  </dataValidations>
  <pageMargins left="0.7" right="0.7" top="0.75" bottom="0.75" header="0.3" footer="0.3"/>
  <pageSetup paperSize="9" orientation="portrait" r:id="rId1"/>
  <ignoredErrors>
    <ignoredError sqref="C1:D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48516"/>
  <sheetViews>
    <sheetView zoomScale="80" zoomScaleNormal="80" workbookViewId="0">
      <pane xSplit="1" ySplit="7" topLeftCell="B8" activePane="bottomRight" state="frozen"/>
      <selection pane="topRight" activeCell="B1" sqref="B1"/>
      <selection pane="bottomLeft" activeCell="A8" sqref="A8"/>
      <selection pane="bottomRight" activeCell="N17" sqref="N17"/>
    </sheetView>
  </sheetViews>
  <sheetFormatPr defaultColWidth="12.86328125" defaultRowHeight="14.25" x14ac:dyDescent="0.45"/>
  <cols>
    <col min="1" max="1" width="2.86328125" customWidth="1"/>
    <col min="2" max="2" width="6.3984375" style="3" customWidth="1"/>
    <col min="3" max="3" width="25.86328125" style="1" customWidth="1"/>
    <col min="4" max="4" width="8.1328125" style="1" bestFit="1" customWidth="1"/>
    <col min="5" max="5" width="7.3984375" style="1" customWidth="1"/>
    <col min="6" max="6" width="38.73046875" customWidth="1"/>
    <col min="7" max="7" width="12.86328125" style="108" customWidth="1"/>
    <col min="8" max="9" width="13.1328125" customWidth="1"/>
    <col min="10" max="10" width="10.73046875" bestFit="1" customWidth="1"/>
    <col min="11" max="11" width="16.86328125" bestFit="1" customWidth="1"/>
    <col min="12" max="12" width="13.86328125" style="4" bestFit="1" customWidth="1"/>
    <col min="13" max="13" width="8.86328125" bestFit="1" customWidth="1"/>
    <col min="16" max="16" width="59.1328125" customWidth="1"/>
    <col min="17" max="17" width="13.86328125" bestFit="1" customWidth="1"/>
    <col min="22" max="22" width="9.86328125" customWidth="1"/>
    <col min="23" max="23" width="10.265625" customWidth="1"/>
    <col min="24" max="24" width="14.265625" bestFit="1" customWidth="1"/>
    <col min="25" max="25" width="18" customWidth="1"/>
    <col min="31" max="31" width="9.86328125" style="2" hidden="1" customWidth="1"/>
    <col min="32" max="32" width="15" style="1" hidden="1" customWidth="1"/>
    <col min="33" max="33" width="35.265625" style="2" hidden="1" customWidth="1"/>
    <col min="34" max="34" width="0" style="1" hidden="1" customWidth="1"/>
    <col min="35" max="35" width="48.3984375" style="2" hidden="1" customWidth="1"/>
  </cols>
  <sheetData>
    <row r="1" spans="1:35" s="26" customFormat="1" ht="12.75" customHeight="1" x14ac:dyDescent="0.45">
      <c r="A1" s="24"/>
      <c r="B1" s="278" t="s">
        <v>11</v>
      </c>
      <c r="C1" s="278"/>
      <c r="D1" s="53"/>
      <c r="E1" s="53"/>
      <c r="F1" s="142" t="str">
        <f>'Budget details'!C1</f>
        <v>o</v>
      </c>
      <c r="G1" s="141"/>
      <c r="H1" s="25"/>
      <c r="I1" s="25"/>
      <c r="J1" s="25"/>
      <c r="K1" s="24"/>
      <c r="L1" s="24"/>
      <c r="M1" s="24"/>
      <c r="N1" s="24"/>
      <c r="O1" s="24"/>
      <c r="P1" s="24"/>
      <c r="Q1" s="24"/>
      <c r="R1" s="24"/>
      <c r="S1" s="24"/>
      <c r="T1" s="24"/>
      <c r="U1" s="24"/>
    </row>
    <row r="2" spans="1:35" s="26" customFormat="1" ht="12.75" customHeight="1" thickBot="1" x14ac:dyDescent="0.4">
      <c r="A2" s="24"/>
      <c r="B2" s="278" t="s">
        <v>12</v>
      </c>
      <c r="C2" s="278"/>
      <c r="D2" s="139"/>
      <c r="E2" s="140"/>
      <c r="F2" s="143" t="str">
        <f>'Budget details'!C2</f>
        <v>o</v>
      </c>
      <c r="G2" s="105"/>
      <c r="H2" s="25"/>
      <c r="I2" s="25"/>
      <c r="J2" s="25"/>
      <c r="K2" s="24"/>
      <c r="L2" s="24"/>
      <c r="M2" s="24"/>
      <c r="N2" s="24"/>
      <c r="O2" s="24"/>
      <c r="P2" s="24"/>
      <c r="Q2" s="24"/>
      <c r="R2" s="24"/>
      <c r="S2" s="24"/>
      <c r="T2" s="24"/>
      <c r="U2" s="24"/>
    </row>
    <row r="3" spans="1:35" s="5" customFormat="1" x14ac:dyDescent="0.45">
      <c r="G3" s="106"/>
    </row>
    <row r="4" spans="1:35" ht="8.25" customHeight="1" x14ac:dyDescent="0.45">
      <c r="A4" s="11"/>
      <c r="B4" s="12"/>
      <c r="C4" s="13"/>
      <c r="D4" s="13"/>
      <c r="E4" s="13"/>
      <c r="F4" s="11"/>
      <c r="G4" s="107"/>
      <c r="H4" s="11"/>
      <c r="I4" s="11"/>
      <c r="J4" s="11"/>
      <c r="K4" s="11"/>
      <c r="L4" s="14"/>
      <c r="M4" s="11"/>
      <c r="N4" s="11"/>
      <c r="O4" s="11"/>
      <c r="P4" s="11"/>
      <c r="Q4" s="11"/>
      <c r="R4" s="11"/>
      <c r="S4" s="11"/>
      <c r="T4" s="11"/>
      <c r="U4" s="11"/>
      <c r="V4" s="11"/>
      <c r="W4" s="11"/>
      <c r="X4" s="11"/>
      <c r="Y4" s="11"/>
    </row>
    <row r="5" spans="1:35" ht="18" x14ac:dyDescent="0.55000000000000004">
      <c r="A5" s="11"/>
      <c r="B5" s="12"/>
      <c r="C5" s="15" t="s">
        <v>54</v>
      </c>
      <c r="D5" s="13"/>
      <c r="E5" s="13"/>
      <c r="F5" s="11"/>
      <c r="G5" s="107"/>
      <c r="H5" s="11"/>
      <c r="I5" s="11"/>
      <c r="J5" s="11"/>
      <c r="K5" s="11"/>
      <c r="L5" s="14"/>
      <c r="M5" s="11"/>
      <c r="N5" s="11"/>
      <c r="O5" s="11"/>
      <c r="P5" s="11"/>
      <c r="Q5" s="11"/>
      <c r="R5" s="11"/>
      <c r="S5" s="11"/>
      <c r="T5" s="11"/>
      <c r="U5" s="11"/>
      <c r="V5" s="11"/>
      <c r="W5" s="11"/>
      <c r="X5" s="11"/>
      <c r="Y5" s="11"/>
    </row>
    <row r="6" spans="1:35" ht="74.25" x14ac:dyDescent="0.45">
      <c r="A6" s="11"/>
      <c r="B6" s="12"/>
      <c r="C6" s="144" t="s">
        <v>128</v>
      </c>
      <c r="D6" s="144" t="s">
        <v>123</v>
      </c>
      <c r="E6" s="144" t="s">
        <v>124</v>
      </c>
      <c r="F6" s="11"/>
      <c r="G6" s="107"/>
      <c r="H6" s="11"/>
      <c r="I6" s="11"/>
      <c r="J6" s="11"/>
      <c r="K6" s="145" t="s">
        <v>125</v>
      </c>
      <c r="L6" s="14"/>
      <c r="M6" s="11"/>
      <c r="N6" s="11"/>
      <c r="O6" s="145" t="s">
        <v>125</v>
      </c>
      <c r="P6" s="11"/>
      <c r="Q6" s="11"/>
      <c r="R6" s="11"/>
      <c r="S6" s="11"/>
      <c r="T6" s="11"/>
      <c r="U6" s="11"/>
      <c r="V6" s="11"/>
      <c r="W6" s="11"/>
      <c r="X6" s="11"/>
      <c r="Y6" s="11"/>
    </row>
    <row r="7" spans="1:35" ht="75" customHeight="1" x14ac:dyDescent="0.45">
      <c r="A7" s="11"/>
      <c r="B7" s="54" t="s">
        <v>112</v>
      </c>
      <c r="C7" s="54" t="s">
        <v>2</v>
      </c>
      <c r="D7" s="54" t="s">
        <v>67</v>
      </c>
      <c r="E7" s="54" t="s">
        <v>10</v>
      </c>
      <c r="F7" s="54" t="s">
        <v>61</v>
      </c>
      <c r="G7" s="54" t="s">
        <v>62</v>
      </c>
      <c r="H7" s="54" t="s">
        <v>63</v>
      </c>
      <c r="I7" s="54" t="s">
        <v>15</v>
      </c>
      <c r="J7" s="54" t="s">
        <v>126</v>
      </c>
      <c r="K7" s="54" t="s">
        <v>64</v>
      </c>
      <c r="L7" s="54" t="s">
        <v>65</v>
      </c>
      <c r="M7" s="54" t="s">
        <v>7</v>
      </c>
      <c r="N7" s="54" t="s">
        <v>8</v>
      </c>
      <c r="O7" s="54" t="s">
        <v>66</v>
      </c>
      <c r="P7" s="54" t="s">
        <v>1</v>
      </c>
      <c r="Q7" s="54" t="s">
        <v>127</v>
      </c>
      <c r="AE7"/>
      <c r="AF7"/>
      <c r="AG7"/>
      <c r="AH7"/>
      <c r="AI7"/>
    </row>
    <row r="8" spans="1:35" s="78" customFormat="1" x14ac:dyDescent="0.45">
      <c r="B8" s="81">
        <v>1</v>
      </c>
      <c r="C8" s="82"/>
      <c r="D8" s="82"/>
      <c r="E8" s="147"/>
      <c r="F8" s="85"/>
      <c r="G8" s="85"/>
      <c r="H8" s="160"/>
      <c r="I8" s="86"/>
      <c r="J8" s="86"/>
      <c r="K8" s="94">
        <f t="shared" ref="K8:K10" si="0">+I8*J8</f>
        <v>0</v>
      </c>
      <c r="L8" s="86"/>
      <c r="M8" s="85"/>
      <c r="N8" s="86"/>
      <c r="O8" s="86">
        <f t="shared" ref="O8:O10" si="1">IFERROR(L8/N8,0)</f>
        <v>0</v>
      </c>
      <c r="P8" s="85"/>
      <c r="Q8" s="85"/>
    </row>
    <row r="9" spans="1:35" s="78" customFormat="1" x14ac:dyDescent="0.45">
      <c r="B9" s="81">
        <v>2</v>
      </c>
      <c r="C9" s="82"/>
      <c r="D9" s="82"/>
      <c r="E9" s="147"/>
      <c r="F9" s="85"/>
      <c r="G9" s="85"/>
      <c r="H9" s="84"/>
      <c r="I9" s="161"/>
      <c r="J9" s="161"/>
      <c r="K9" s="94">
        <f t="shared" si="0"/>
        <v>0</v>
      </c>
      <c r="L9" s="161"/>
      <c r="M9" s="85"/>
      <c r="N9" s="86"/>
      <c r="O9" s="86">
        <f t="shared" si="1"/>
        <v>0</v>
      </c>
      <c r="P9" s="83"/>
      <c r="Q9" s="85"/>
    </row>
    <row r="10" spans="1:35" s="78" customFormat="1" x14ac:dyDescent="0.45">
      <c r="B10" s="81">
        <v>3</v>
      </c>
      <c r="C10" s="82"/>
      <c r="D10" s="82"/>
      <c r="E10" s="147"/>
      <c r="F10" s="85"/>
      <c r="G10" s="85"/>
      <c r="H10" s="84"/>
      <c r="I10" s="161"/>
      <c r="J10" s="161"/>
      <c r="K10" s="94">
        <f t="shared" si="0"/>
        <v>0</v>
      </c>
      <c r="L10" s="161"/>
      <c r="M10" s="85"/>
      <c r="N10" s="86"/>
      <c r="O10" s="86">
        <f t="shared" si="1"/>
        <v>0</v>
      </c>
      <c r="P10" s="83"/>
      <c r="Q10" s="85"/>
    </row>
    <row r="11" spans="1:35" s="78" customFormat="1" x14ac:dyDescent="0.45">
      <c r="B11" s="81">
        <v>4</v>
      </c>
      <c r="C11" s="82"/>
      <c r="D11" s="82"/>
      <c r="E11" s="147"/>
      <c r="F11" s="85"/>
      <c r="G11" s="93"/>
      <c r="H11" s="84"/>
      <c r="I11" s="84"/>
      <c r="J11" s="84"/>
      <c r="K11" s="94">
        <f t="shared" ref="K11:K72" si="2">+I11*J11</f>
        <v>0</v>
      </c>
      <c r="L11" s="90"/>
      <c r="M11" s="162"/>
      <c r="N11" s="86"/>
      <c r="O11" s="86">
        <f t="shared" ref="O11:O72" si="3">IFERROR(L11/N11,0)</f>
        <v>0</v>
      </c>
      <c r="P11" s="83"/>
      <c r="Q11" s="85"/>
    </row>
    <row r="12" spans="1:35" s="78" customFormat="1" x14ac:dyDescent="0.45">
      <c r="B12" s="81">
        <v>5</v>
      </c>
      <c r="C12" s="82"/>
      <c r="D12" s="82"/>
      <c r="E12" s="147"/>
      <c r="F12" s="85"/>
      <c r="G12" s="93"/>
      <c r="H12" s="84"/>
      <c r="I12" s="84"/>
      <c r="J12" s="84"/>
      <c r="K12" s="94">
        <f t="shared" si="2"/>
        <v>0</v>
      </c>
      <c r="L12" s="90"/>
      <c r="M12" s="162"/>
      <c r="N12" s="86"/>
      <c r="O12" s="86">
        <f t="shared" si="3"/>
        <v>0</v>
      </c>
      <c r="P12" s="83"/>
      <c r="Q12" s="85"/>
    </row>
    <row r="13" spans="1:35" s="78" customFormat="1" x14ac:dyDescent="0.45">
      <c r="B13" s="81">
        <v>6</v>
      </c>
      <c r="C13" s="82"/>
      <c r="D13" s="82"/>
      <c r="E13" s="147"/>
      <c r="F13" s="85"/>
      <c r="G13" s="93"/>
      <c r="H13" s="84"/>
      <c r="I13" s="84"/>
      <c r="J13" s="84"/>
      <c r="K13" s="94">
        <f t="shared" si="2"/>
        <v>0</v>
      </c>
      <c r="L13" s="90"/>
      <c r="M13" s="162"/>
      <c r="N13" s="86"/>
      <c r="O13" s="86">
        <f t="shared" si="3"/>
        <v>0</v>
      </c>
      <c r="P13" s="83"/>
      <c r="Q13" s="85"/>
    </row>
    <row r="14" spans="1:35" s="78" customFormat="1" x14ac:dyDescent="0.45">
      <c r="B14" s="81">
        <v>7</v>
      </c>
      <c r="C14" s="82"/>
      <c r="D14" s="82"/>
      <c r="E14" s="147"/>
      <c r="F14" s="85"/>
      <c r="G14" s="93"/>
      <c r="H14" s="84"/>
      <c r="I14" s="84"/>
      <c r="J14" s="84"/>
      <c r="K14" s="94">
        <f t="shared" si="2"/>
        <v>0</v>
      </c>
      <c r="L14" s="90"/>
      <c r="M14" s="162"/>
      <c r="N14" s="86"/>
      <c r="O14" s="86">
        <f t="shared" si="3"/>
        <v>0</v>
      </c>
      <c r="P14" s="83"/>
      <c r="Q14" s="85"/>
    </row>
    <row r="15" spans="1:35" s="78" customFormat="1" x14ac:dyDescent="0.45">
      <c r="B15" s="81">
        <v>8</v>
      </c>
      <c r="C15" s="82"/>
      <c r="D15" s="82"/>
      <c r="E15" s="147"/>
      <c r="F15" s="85"/>
      <c r="G15" s="93"/>
      <c r="H15" s="84"/>
      <c r="I15" s="84"/>
      <c r="J15" s="84"/>
      <c r="K15" s="94">
        <f t="shared" si="2"/>
        <v>0</v>
      </c>
      <c r="L15" s="90"/>
      <c r="M15" s="162"/>
      <c r="N15" s="86"/>
      <c r="O15" s="86">
        <f t="shared" si="3"/>
        <v>0</v>
      </c>
      <c r="P15" s="83"/>
      <c r="Q15" s="85"/>
    </row>
    <row r="16" spans="1:35" s="78" customFormat="1" x14ac:dyDescent="0.45">
      <c r="B16" s="81">
        <v>9</v>
      </c>
      <c r="C16" s="82"/>
      <c r="D16" s="82"/>
      <c r="E16" s="147"/>
      <c r="F16" s="83"/>
      <c r="G16" s="93"/>
      <c r="H16" s="84"/>
      <c r="I16" s="84"/>
      <c r="J16" s="84"/>
      <c r="K16" s="94">
        <f t="shared" si="2"/>
        <v>0</v>
      </c>
      <c r="L16" s="90"/>
      <c r="M16" s="162"/>
      <c r="N16" s="86"/>
      <c r="O16" s="86">
        <f t="shared" si="3"/>
        <v>0</v>
      </c>
      <c r="P16" s="83"/>
      <c r="Q16" s="85"/>
    </row>
    <row r="17" spans="2:18" s="78" customFormat="1" x14ac:dyDescent="0.45">
      <c r="B17" s="81">
        <v>10</v>
      </c>
      <c r="C17" s="82"/>
      <c r="D17" s="82"/>
      <c r="E17" s="147"/>
      <c r="F17" s="83"/>
      <c r="G17" s="93"/>
      <c r="H17" s="84"/>
      <c r="I17" s="84"/>
      <c r="J17" s="84"/>
      <c r="K17" s="94">
        <f t="shared" si="2"/>
        <v>0</v>
      </c>
      <c r="L17" s="90"/>
      <c r="M17" s="162"/>
      <c r="N17" s="86"/>
      <c r="O17" s="86">
        <f t="shared" si="3"/>
        <v>0</v>
      </c>
      <c r="P17" s="83"/>
      <c r="Q17" s="85"/>
    </row>
    <row r="18" spans="2:18" s="78" customFormat="1" x14ac:dyDescent="0.45">
      <c r="B18" s="81">
        <v>11</v>
      </c>
      <c r="C18" s="82"/>
      <c r="D18" s="82"/>
      <c r="E18" s="147"/>
      <c r="F18" s="83"/>
      <c r="G18" s="93"/>
      <c r="H18" s="84"/>
      <c r="I18" s="84"/>
      <c r="J18" s="84"/>
      <c r="K18" s="94">
        <f t="shared" si="2"/>
        <v>0</v>
      </c>
      <c r="L18" s="90"/>
      <c r="M18" s="162"/>
      <c r="N18" s="86"/>
      <c r="O18" s="86">
        <f t="shared" si="3"/>
        <v>0</v>
      </c>
      <c r="P18" s="83"/>
      <c r="Q18" s="85"/>
    </row>
    <row r="19" spans="2:18" s="78" customFormat="1" x14ac:dyDescent="0.45">
      <c r="B19" s="81">
        <v>12</v>
      </c>
      <c r="C19" s="82"/>
      <c r="D19" s="82"/>
      <c r="E19" s="147"/>
      <c r="F19" s="83"/>
      <c r="G19" s="93"/>
      <c r="H19" s="84"/>
      <c r="I19" s="84"/>
      <c r="J19" s="84"/>
      <c r="K19" s="94">
        <f t="shared" si="2"/>
        <v>0</v>
      </c>
      <c r="L19" s="90"/>
      <c r="M19" s="162"/>
      <c r="N19" s="86"/>
      <c r="O19" s="86">
        <f t="shared" si="3"/>
        <v>0</v>
      </c>
      <c r="P19" s="83"/>
      <c r="Q19" s="85"/>
    </row>
    <row r="20" spans="2:18" s="78" customFormat="1" x14ac:dyDescent="0.45">
      <c r="B20" s="81">
        <v>13</v>
      </c>
      <c r="C20" s="82"/>
      <c r="D20" s="82"/>
      <c r="E20" s="147"/>
      <c r="F20" s="83"/>
      <c r="G20" s="93"/>
      <c r="H20" s="84"/>
      <c r="I20" s="84"/>
      <c r="J20" s="84"/>
      <c r="K20" s="94">
        <f t="shared" si="2"/>
        <v>0</v>
      </c>
      <c r="L20" s="90"/>
      <c r="M20" s="162"/>
      <c r="N20" s="86"/>
      <c r="O20" s="86">
        <f t="shared" si="3"/>
        <v>0</v>
      </c>
      <c r="P20" s="83"/>
      <c r="Q20" s="85"/>
    </row>
    <row r="21" spans="2:18" s="78" customFormat="1" x14ac:dyDescent="0.45">
      <c r="B21" s="81">
        <v>14</v>
      </c>
      <c r="C21" s="82"/>
      <c r="D21" s="82"/>
      <c r="E21" s="147"/>
      <c r="F21" s="83"/>
      <c r="G21" s="95"/>
      <c r="H21" s="84"/>
      <c r="I21" s="84"/>
      <c r="J21" s="84"/>
      <c r="K21" s="94">
        <f t="shared" si="2"/>
        <v>0</v>
      </c>
      <c r="L21" s="90"/>
      <c r="M21" s="162"/>
      <c r="N21" s="86"/>
      <c r="O21" s="86">
        <f t="shared" si="3"/>
        <v>0</v>
      </c>
      <c r="P21" s="83"/>
      <c r="Q21" s="85"/>
    </row>
    <row r="22" spans="2:18" s="78" customFormat="1" x14ac:dyDescent="0.45">
      <c r="B22" s="81">
        <v>15</v>
      </c>
      <c r="C22" s="82"/>
      <c r="D22" s="82"/>
      <c r="E22" s="147"/>
      <c r="F22" s="83"/>
      <c r="G22" s="95"/>
      <c r="H22" s="84"/>
      <c r="I22" s="84"/>
      <c r="J22" s="84"/>
      <c r="K22" s="94">
        <f t="shared" si="2"/>
        <v>0</v>
      </c>
      <c r="L22" s="90"/>
      <c r="M22" s="162"/>
      <c r="N22" s="86"/>
      <c r="O22" s="86">
        <f t="shared" si="3"/>
        <v>0</v>
      </c>
      <c r="P22" s="83"/>
      <c r="Q22" s="85"/>
    </row>
    <row r="23" spans="2:18" s="78" customFormat="1" x14ac:dyDescent="0.45">
      <c r="B23" s="81">
        <v>16</v>
      </c>
      <c r="C23" s="82"/>
      <c r="D23" s="82"/>
      <c r="E23" s="147"/>
      <c r="F23" s="83"/>
      <c r="G23" s="95"/>
      <c r="H23" s="84"/>
      <c r="I23" s="84"/>
      <c r="J23" s="84"/>
      <c r="K23" s="94">
        <f t="shared" si="2"/>
        <v>0</v>
      </c>
      <c r="L23" s="90"/>
      <c r="M23" s="162"/>
      <c r="N23" s="86"/>
      <c r="O23" s="86">
        <f t="shared" si="3"/>
        <v>0</v>
      </c>
      <c r="P23" s="83"/>
      <c r="Q23" s="85"/>
    </row>
    <row r="24" spans="2:18" s="78" customFormat="1" x14ac:dyDescent="0.45">
      <c r="B24" s="81">
        <v>17</v>
      </c>
      <c r="C24" s="82"/>
      <c r="D24" s="82"/>
      <c r="E24" s="147"/>
      <c r="F24" s="83"/>
      <c r="G24" s="95"/>
      <c r="H24" s="84"/>
      <c r="I24" s="84"/>
      <c r="J24" s="84"/>
      <c r="K24" s="94">
        <f t="shared" si="2"/>
        <v>0</v>
      </c>
      <c r="L24" s="90"/>
      <c r="M24" s="162"/>
      <c r="N24" s="86"/>
      <c r="O24" s="86">
        <f t="shared" si="3"/>
        <v>0</v>
      </c>
      <c r="P24" s="83"/>
      <c r="Q24" s="85"/>
    </row>
    <row r="25" spans="2:18" s="78" customFormat="1" x14ac:dyDescent="0.45">
      <c r="B25" s="81">
        <v>18</v>
      </c>
      <c r="C25" s="82"/>
      <c r="D25" s="82"/>
      <c r="E25" s="147"/>
      <c r="F25" s="83"/>
      <c r="G25" s="95"/>
      <c r="H25" s="84"/>
      <c r="I25" s="84"/>
      <c r="J25" s="84"/>
      <c r="K25" s="94">
        <f t="shared" si="2"/>
        <v>0</v>
      </c>
      <c r="L25" s="90"/>
      <c r="M25" s="162"/>
      <c r="N25" s="86"/>
      <c r="O25" s="86">
        <f t="shared" si="3"/>
        <v>0</v>
      </c>
      <c r="P25" s="83"/>
      <c r="Q25" s="85"/>
    </row>
    <row r="26" spans="2:18" s="87" customFormat="1" x14ac:dyDescent="0.45">
      <c r="B26" s="81">
        <v>19</v>
      </c>
      <c r="C26" s="82"/>
      <c r="D26" s="82"/>
      <c r="E26" s="82"/>
      <c r="F26" s="83"/>
      <c r="G26" s="95"/>
      <c r="H26" s="84"/>
      <c r="I26" s="84"/>
      <c r="J26" s="84"/>
      <c r="K26" s="94">
        <f t="shared" si="2"/>
        <v>0</v>
      </c>
      <c r="L26" s="90"/>
      <c r="M26" s="162"/>
      <c r="N26" s="86"/>
      <c r="O26" s="86">
        <f t="shared" si="3"/>
        <v>0</v>
      </c>
      <c r="P26" s="83"/>
      <c r="Q26" s="85"/>
    </row>
    <row r="27" spans="2:18" s="87" customFormat="1" x14ac:dyDescent="0.45">
      <c r="B27" s="81">
        <v>20</v>
      </c>
      <c r="C27" s="82"/>
      <c r="D27" s="82"/>
      <c r="E27" s="82"/>
      <c r="F27" s="83"/>
      <c r="G27" s="95"/>
      <c r="H27" s="84"/>
      <c r="I27" s="84"/>
      <c r="J27" s="84"/>
      <c r="K27" s="94">
        <f t="shared" si="2"/>
        <v>0</v>
      </c>
      <c r="L27" s="90"/>
      <c r="M27" s="162"/>
      <c r="N27" s="86"/>
      <c r="O27" s="86">
        <f t="shared" si="3"/>
        <v>0</v>
      </c>
      <c r="P27" s="83"/>
      <c r="Q27" s="85"/>
    </row>
    <row r="28" spans="2:18" s="87" customFormat="1" x14ac:dyDescent="0.45">
      <c r="B28" s="81">
        <v>21</v>
      </c>
      <c r="C28" s="82"/>
      <c r="D28" s="82"/>
      <c r="E28" s="82"/>
      <c r="F28" s="83"/>
      <c r="G28" s="95"/>
      <c r="H28" s="84"/>
      <c r="I28" s="84"/>
      <c r="J28" s="84"/>
      <c r="K28" s="94">
        <f t="shared" si="2"/>
        <v>0</v>
      </c>
      <c r="L28" s="90"/>
      <c r="M28" s="162"/>
      <c r="N28" s="86"/>
      <c r="O28" s="86">
        <f t="shared" si="3"/>
        <v>0</v>
      </c>
      <c r="P28" s="83"/>
      <c r="Q28" s="85"/>
    </row>
    <row r="29" spans="2:18" s="87" customFormat="1" x14ac:dyDescent="0.45">
      <c r="B29" s="81">
        <v>22</v>
      </c>
      <c r="C29" s="82"/>
      <c r="D29" s="82"/>
      <c r="E29" s="82"/>
      <c r="F29" s="83"/>
      <c r="G29" s="95"/>
      <c r="H29" s="84"/>
      <c r="I29" s="84"/>
      <c r="J29" s="84"/>
      <c r="K29" s="94">
        <f t="shared" si="2"/>
        <v>0</v>
      </c>
      <c r="L29" s="90"/>
      <c r="M29" s="162"/>
      <c r="N29" s="86"/>
      <c r="O29" s="86">
        <f t="shared" si="3"/>
        <v>0</v>
      </c>
      <c r="P29" s="83"/>
      <c r="Q29" s="85"/>
    </row>
    <row r="30" spans="2:18" s="78" customFormat="1" x14ac:dyDescent="0.45">
      <c r="B30" s="81">
        <v>23</v>
      </c>
      <c r="C30" s="82"/>
      <c r="D30" s="82"/>
      <c r="E30" s="82"/>
      <c r="F30" s="83"/>
      <c r="G30" s="95"/>
      <c r="H30" s="84"/>
      <c r="I30" s="84"/>
      <c r="J30" s="84"/>
      <c r="K30" s="94">
        <f t="shared" si="2"/>
        <v>0</v>
      </c>
      <c r="L30" s="90"/>
      <c r="M30" s="162"/>
      <c r="N30" s="86"/>
      <c r="O30" s="86">
        <f t="shared" si="3"/>
        <v>0</v>
      </c>
      <c r="P30" s="83"/>
      <c r="Q30" s="85"/>
    </row>
    <row r="31" spans="2:18" s="78" customFormat="1" x14ac:dyDescent="0.45">
      <c r="B31" s="81">
        <v>24</v>
      </c>
      <c r="C31" s="82"/>
      <c r="D31" s="82"/>
      <c r="E31" s="82"/>
      <c r="F31" s="83"/>
      <c r="G31" s="95"/>
      <c r="H31" s="84"/>
      <c r="I31" s="84"/>
      <c r="J31" s="84"/>
      <c r="K31" s="94">
        <f t="shared" si="2"/>
        <v>0</v>
      </c>
      <c r="L31" s="90"/>
      <c r="M31" s="162"/>
      <c r="N31" s="86"/>
      <c r="O31" s="86">
        <f t="shared" si="3"/>
        <v>0</v>
      </c>
      <c r="P31" s="83"/>
      <c r="Q31" s="85"/>
      <c r="R31" s="87"/>
    </row>
    <row r="32" spans="2:18" s="78" customFormat="1" x14ac:dyDescent="0.45">
      <c r="B32" s="81">
        <v>25</v>
      </c>
      <c r="C32" s="82"/>
      <c r="D32" s="82"/>
      <c r="E32" s="82"/>
      <c r="F32" s="83"/>
      <c r="G32" s="95"/>
      <c r="H32" s="84"/>
      <c r="I32" s="84"/>
      <c r="J32" s="84"/>
      <c r="K32" s="94">
        <f t="shared" si="2"/>
        <v>0</v>
      </c>
      <c r="L32" s="90"/>
      <c r="M32" s="162"/>
      <c r="N32" s="86"/>
      <c r="O32" s="86">
        <f t="shared" si="3"/>
        <v>0</v>
      </c>
      <c r="P32" s="83"/>
      <c r="Q32" s="85"/>
    </row>
    <row r="33" spans="2:17" s="80" customFormat="1" x14ac:dyDescent="0.45">
      <c r="B33" s="81">
        <v>26</v>
      </c>
      <c r="C33" s="82"/>
      <c r="D33" s="82"/>
      <c r="E33" s="82"/>
      <c r="F33" s="83"/>
      <c r="G33" s="95"/>
      <c r="H33" s="84"/>
      <c r="I33" s="84"/>
      <c r="J33" s="84"/>
      <c r="K33" s="94">
        <f t="shared" si="2"/>
        <v>0</v>
      </c>
      <c r="L33" s="90"/>
      <c r="M33" s="162"/>
      <c r="N33" s="86"/>
      <c r="O33" s="86">
        <f t="shared" si="3"/>
        <v>0</v>
      </c>
      <c r="P33" s="83"/>
      <c r="Q33" s="85"/>
    </row>
    <row r="34" spans="2:17" s="79" customFormat="1" x14ac:dyDescent="0.45">
      <c r="B34" s="81">
        <v>26</v>
      </c>
      <c r="C34" s="82"/>
      <c r="D34" s="82"/>
      <c r="E34" s="82"/>
      <c r="F34" s="83"/>
      <c r="G34" s="95"/>
      <c r="H34" s="84"/>
      <c r="I34" s="84"/>
      <c r="J34" s="84"/>
      <c r="K34" s="94">
        <f t="shared" si="2"/>
        <v>0</v>
      </c>
      <c r="L34" s="90"/>
      <c r="M34" s="162"/>
      <c r="N34" s="86"/>
      <c r="O34" s="86">
        <f t="shared" si="3"/>
        <v>0</v>
      </c>
      <c r="P34" s="83"/>
      <c r="Q34" s="85"/>
    </row>
    <row r="35" spans="2:17" s="79" customFormat="1" x14ac:dyDescent="0.45">
      <c r="B35" s="81">
        <v>26</v>
      </c>
      <c r="C35" s="82"/>
      <c r="D35" s="82"/>
      <c r="E35" s="82"/>
      <c r="F35" s="83"/>
      <c r="G35" s="95"/>
      <c r="H35" s="84"/>
      <c r="I35" s="84"/>
      <c r="J35" s="84"/>
      <c r="K35" s="94">
        <f t="shared" si="2"/>
        <v>0</v>
      </c>
      <c r="L35" s="90"/>
      <c r="M35" s="162"/>
      <c r="N35" s="86"/>
      <c r="O35" s="86">
        <f t="shared" si="3"/>
        <v>0</v>
      </c>
      <c r="P35" s="83"/>
      <c r="Q35" s="85"/>
    </row>
    <row r="36" spans="2:17" s="79" customFormat="1" x14ac:dyDescent="0.45">
      <c r="B36" s="81">
        <v>26</v>
      </c>
      <c r="C36" s="82"/>
      <c r="D36" s="82"/>
      <c r="E36" s="82"/>
      <c r="F36" s="83"/>
      <c r="G36" s="95"/>
      <c r="H36" s="84"/>
      <c r="I36" s="84"/>
      <c r="J36" s="84"/>
      <c r="K36" s="94">
        <f t="shared" si="2"/>
        <v>0</v>
      </c>
      <c r="L36" s="90"/>
      <c r="M36" s="162"/>
      <c r="N36" s="86"/>
      <c r="O36" s="86">
        <f t="shared" si="3"/>
        <v>0</v>
      </c>
      <c r="P36" s="83"/>
      <c r="Q36" s="85"/>
    </row>
    <row r="37" spans="2:17" s="79" customFormat="1" x14ac:dyDescent="0.45">
      <c r="B37" s="81">
        <v>26</v>
      </c>
      <c r="C37" s="82"/>
      <c r="D37" s="82"/>
      <c r="E37" s="82"/>
      <c r="F37" s="83"/>
      <c r="G37" s="95"/>
      <c r="H37" s="84"/>
      <c r="I37" s="84"/>
      <c r="J37" s="84"/>
      <c r="K37" s="94">
        <f t="shared" si="2"/>
        <v>0</v>
      </c>
      <c r="L37" s="90"/>
      <c r="M37" s="162"/>
      <c r="N37" s="86"/>
      <c r="O37" s="86">
        <f t="shared" si="3"/>
        <v>0</v>
      </c>
      <c r="P37" s="83"/>
      <c r="Q37" s="85"/>
    </row>
    <row r="38" spans="2:17" s="79" customFormat="1" x14ac:dyDescent="0.45">
      <c r="B38" s="81">
        <v>26</v>
      </c>
      <c r="C38" s="82"/>
      <c r="D38" s="82"/>
      <c r="E38" s="82"/>
      <c r="F38" s="83"/>
      <c r="G38" s="95"/>
      <c r="H38" s="84"/>
      <c r="I38" s="84"/>
      <c r="J38" s="84"/>
      <c r="K38" s="94">
        <f t="shared" si="2"/>
        <v>0</v>
      </c>
      <c r="L38" s="90"/>
      <c r="M38" s="162"/>
      <c r="N38" s="86"/>
      <c r="O38" s="86">
        <f t="shared" si="3"/>
        <v>0</v>
      </c>
      <c r="P38" s="83"/>
      <c r="Q38" s="85"/>
    </row>
    <row r="39" spans="2:17" s="79" customFormat="1" x14ac:dyDescent="0.45">
      <c r="B39" s="81">
        <v>26</v>
      </c>
      <c r="C39" s="82"/>
      <c r="D39" s="82"/>
      <c r="E39" s="82"/>
      <c r="F39" s="83"/>
      <c r="G39" s="95"/>
      <c r="H39" s="84"/>
      <c r="I39" s="84"/>
      <c r="J39" s="84"/>
      <c r="K39" s="94">
        <f t="shared" si="2"/>
        <v>0</v>
      </c>
      <c r="L39" s="90"/>
      <c r="M39" s="162"/>
      <c r="N39" s="86"/>
      <c r="O39" s="86">
        <f t="shared" si="3"/>
        <v>0</v>
      </c>
      <c r="P39" s="83"/>
      <c r="Q39" s="85"/>
    </row>
    <row r="40" spans="2:17" s="78" customFormat="1" x14ac:dyDescent="0.45">
      <c r="B40" s="81">
        <v>27</v>
      </c>
      <c r="C40" s="82"/>
      <c r="D40" s="82"/>
      <c r="E40" s="82"/>
      <c r="F40" s="83"/>
      <c r="G40" s="95"/>
      <c r="H40" s="84"/>
      <c r="I40" s="84"/>
      <c r="J40" s="84"/>
      <c r="K40" s="94">
        <f t="shared" si="2"/>
        <v>0</v>
      </c>
      <c r="L40" s="90"/>
      <c r="M40" s="162"/>
      <c r="N40" s="86"/>
      <c r="O40" s="86">
        <f t="shared" si="3"/>
        <v>0</v>
      </c>
      <c r="P40" s="83"/>
      <c r="Q40" s="85"/>
    </row>
    <row r="41" spans="2:17" s="78" customFormat="1" x14ac:dyDescent="0.45">
      <c r="B41" s="81">
        <v>28</v>
      </c>
      <c r="C41" s="82"/>
      <c r="D41" s="82"/>
      <c r="E41" s="82"/>
      <c r="F41" s="83"/>
      <c r="G41" s="95"/>
      <c r="H41" s="84"/>
      <c r="I41" s="84"/>
      <c r="J41" s="84"/>
      <c r="K41" s="94">
        <f t="shared" si="2"/>
        <v>0</v>
      </c>
      <c r="L41" s="90"/>
      <c r="M41" s="162"/>
      <c r="N41" s="86"/>
      <c r="O41" s="86">
        <f t="shared" si="3"/>
        <v>0</v>
      </c>
      <c r="P41" s="83"/>
      <c r="Q41" s="85"/>
    </row>
    <row r="42" spans="2:17" s="78" customFormat="1" x14ac:dyDescent="0.45">
      <c r="B42" s="81">
        <v>29</v>
      </c>
      <c r="C42" s="82"/>
      <c r="D42" s="82"/>
      <c r="E42" s="82"/>
      <c r="F42" s="83"/>
      <c r="G42" s="95"/>
      <c r="H42" s="84"/>
      <c r="I42" s="84"/>
      <c r="J42" s="84"/>
      <c r="K42" s="94">
        <f t="shared" si="2"/>
        <v>0</v>
      </c>
      <c r="L42" s="90"/>
      <c r="M42" s="162"/>
      <c r="N42" s="86"/>
      <c r="O42" s="86">
        <f t="shared" si="3"/>
        <v>0</v>
      </c>
      <c r="P42" s="83"/>
      <c r="Q42" s="85"/>
    </row>
    <row r="43" spans="2:17" s="78" customFormat="1" x14ac:dyDescent="0.45">
      <c r="B43" s="81">
        <v>30</v>
      </c>
      <c r="C43" s="82"/>
      <c r="D43" s="82"/>
      <c r="E43" s="82"/>
      <c r="F43" s="83"/>
      <c r="G43" s="95"/>
      <c r="H43" s="84"/>
      <c r="I43" s="84"/>
      <c r="J43" s="84"/>
      <c r="K43" s="94">
        <f t="shared" si="2"/>
        <v>0</v>
      </c>
      <c r="L43" s="90"/>
      <c r="M43" s="162"/>
      <c r="N43" s="86"/>
      <c r="O43" s="86">
        <f t="shared" si="3"/>
        <v>0</v>
      </c>
      <c r="P43" s="83"/>
      <c r="Q43" s="85"/>
    </row>
    <row r="44" spans="2:17" s="78" customFormat="1" x14ac:dyDescent="0.45">
      <c r="B44" s="81">
        <v>31</v>
      </c>
      <c r="C44" s="82"/>
      <c r="D44" s="82"/>
      <c r="E44" s="82"/>
      <c r="F44" s="83"/>
      <c r="G44" s="95"/>
      <c r="H44" s="84"/>
      <c r="I44" s="84"/>
      <c r="J44" s="84"/>
      <c r="K44" s="94">
        <f t="shared" si="2"/>
        <v>0</v>
      </c>
      <c r="L44" s="90"/>
      <c r="M44" s="162"/>
      <c r="N44" s="86"/>
      <c r="O44" s="86">
        <f t="shared" si="3"/>
        <v>0</v>
      </c>
      <c r="P44" s="83"/>
      <c r="Q44" s="85"/>
    </row>
    <row r="45" spans="2:17" s="78" customFormat="1" x14ac:dyDescent="0.45">
      <c r="B45" s="81">
        <v>32</v>
      </c>
      <c r="C45" s="82"/>
      <c r="D45" s="82"/>
      <c r="E45" s="82"/>
      <c r="F45" s="83"/>
      <c r="G45" s="95"/>
      <c r="H45" s="84"/>
      <c r="I45" s="84"/>
      <c r="J45" s="84"/>
      <c r="K45" s="94">
        <f t="shared" si="2"/>
        <v>0</v>
      </c>
      <c r="L45" s="90"/>
      <c r="M45" s="162"/>
      <c r="N45" s="86"/>
      <c r="O45" s="86">
        <f t="shared" si="3"/>
        <v>0</v>
      </c>
      <c r="P45" s="83"/>
      <c r="Q45" s="85"/>
    </row>
    <row r="46" spans="2:17" s="80" customFormat="1" x14ac:dyDescent="0.45">
      <c r="B46" s="81">
        <v>33</v>
      </c>
      <c r="C46" s="82"/>
      <c r="D46" s="82"/>
      <c r="E46" s="82"/>
      <c r="F46" s="83"/>
      <c r="G46" s="95"/>
      <c r="H46" s="84"/>
      <c r="I46" s="84"/>
      <c r="J46" s="84"/>
      <c r="K46" s="94">
        <f t="shared" si="2"/>
        <v>0</v>
      </c>
      <c r="L46" s="90"/>
      <c r="M46" s="162"/>
      <c r="N46" s="86"/>
      <c r="O46" s="86">
        <f t="shared" si="3"/>
        <v>0</v>
      </c>
      <c r="P46" s="83"/>
      <c r="Q46" s="85"/>
    </row>
    <row r="47" spans="2:17" s="78" customFormat="1" x14ac:dyDescent="0.45">
      <c r="B47" s="81">
        <v>33</v>
      </c>
      <c r="C47" s="82"/>
      <c r="D47" s="82"/>
      <c r="E47" s="82"/>
      <c r="F47" s="83"/>
      <c r="G47" s="95"/>
      <c r="H47" s="84"/>
      <c r="I47" s="84"/>
      <c r="J47" s="84"/>
      <c r="K47" s="94">
        <f t="shared" si="2"/>
        <v>0</v>
      </c>
      <c r="L47" s="90"/>
      <c r="M47" s="162"/>
      <c r="N47" s="86"/>
      <c r="O47" s="86">
        <f t="shared" si="3"/>
        <v>0</v>
      </c>
      <c r="P47" s="83"/>
      <c r="Q47" s="85"/>
    </row>
    <row r="48" spans="2:17" s="78" customFormat="1" x14ac:dyDescent="0.45">
      <c r="B48" s="81">
        <v>33</v>
      </c>
      <c r="C48" s="82"/>
      <c r="D48" s="82"/>
      <c r="E48" s="82"/>
      <c r="F48" s="83"/>
      <c r="G48" s="95"/>
      <c r="H48" s="84"/>
      <c r="I48" s="84"/>
      <c r="J48" s="84"/>
      <c r="K48" s="94">
        <f t="shared" si="2"/>
        <v>0</v>
      </c>
      <c r="L48" s="90"/>
      <c r="M48" s="162"/>
      <c r="N48" s="86"/>
      <c r="O48" s="86">
        <f t="shared" si="3"/>
        <v>0</v>
      </c>
      <c r="P48" s="83"/>
      <c r="Q48" s="85"/>
    </row>
    <row r="49" spans="2:17" s="87" customFormat="1" x14ac:dyDescent="0.45">
      <c r="B49" s="81">
        <v>34</v>
      </c>
      <c r="C49" s="82"/>
      <c r="D49" s="82"/>
      <c r="E49" s="82"/>
      <c r="F49" s="83"/>
      <c r="G49" s="95"/>
      <c r="H49" s="84"/>
      <c r="I49" s="84"/>
      <c r="J49" s="84"/>
      <c r="K49" s="94">
        <f t="shared" si="2"/>
        <v>0</v>
      </c>
      <c r="L49" s="90"/>
      <c r="M49" s="162"/>
      <c r="N49" s="86"/>
      <c r="O49" s="86">
        <f t="shared" si="3"/>
        <v>0</v>
      </c>
      <c r="P49" s="83"/>
      <c r="Q49" s="85"/>
    </row>
    <row r="50" spans="2:17" s="78" customFormat="1" x14ac:dyDescent="0.45">
      <c r="B50" s="81">
        <v>35</v>
      </c>
      <c r="C50" s="82"/>
      <c r="D50" s="82"/>
      <c r="E50" s="82"/>
      <c r="F50" s="83"/>
      <c r="G50" s="95"/>
      <c r="H50" s="84"/>
      <c r="I50" s="84"/>
      <c r="J50" s="84"/>
      <c r="K50" s="94">
        <f t="shared" si="2"/>
        <v>0</v>
      </c>
      <c r="L50" s="90"/>
      <c r="M50" s="162"/>
      <c r="N50" s="86"/>
      <c r="O50" s="86">
        <f t="shared" si="3"/>
        <v>0</v>
      </c>
      <c r="P50" s="83"/>
      <c r="Q50" s="85"/>
    </row>
    <row r="51" spans="2:17" s="80" customFormat="1" x14ac:dyDescent="0.45">
      <c r="B51" s="81">
        <v>36</v>
      </c>
      <c r="C51" s="82"/>
      <c r="D51" s="82"/>
      <c r="E51" s="82"/>
      <c r="F51" s="83"/>
      <c r="G51" s="95"/>
      <c r="H51" s="84"/>
      <c r="I51" s="84"/>
      <c r="J51" s="84"/>
      <c r="K51" s="94">
        <f t="shared" si="2"/>
        <v>0</v>
      </c>
      <c r="L51" s="90"/>
      <c r="M51" s="162"/>
      <c r="N51" s="86"/>
      <c r="O51" s="86">
        <f t="shared" si="3"/>
        <v>0</v>
      </c>
      <c r="P51" s="83"/>
      <c r="Q51" s="85"/>
    </row>
    <row r="52" spans="2:17" s="79" customFormat="1" x14ac:dyDescent="0.45">
      <c r="B52" s="81">
        <v>36</v>
      </c>
      <c r="C52" s="82"/>
      <c r="D52" s="82"/>
      <c r="E52" s="82"/>
      <c r="F52" s="83"/>
      <c r="G52" s="95"/>
      <c r="H52" s="84"/>
      <c r="I52" s="84"/>
      <c r="J52" s="84"/>
      <c r="K52" s="94">
        <f t="shared" si="2"/>
        <v>0</v>
      </c>
      <c r="L52" s="90"/>
      <c r="M52" s="162"/>
      <c r="N52" s="86"/>
      <c r="O52" s="86">
        <f t="shared" si="3"/>
        <v>0</v>
      </c>
      <c r="P52" s="83"/>
      <c r="Q52" s="85"/>
    </row>
    <row r="53" spans="2:17" s="79" customFormat="1" x14ac:dyDescent="0.45">
      <c r="B53" s="81">
        <v>36</v>
      </c>
      <c r="C53" s="82"/>
      <c r="D53" s="82"/>
      <c r="E53" s="82"/>
      <c r="F53" s="83"/>
      <c r="G53" s="95"/>
      <c r="H53" s="84"/>
      <c r="I53" s="84"/>
      <c r="J53" s="84"/>
      <c r="K53" s="94">
        <f t="shared" si="2"/>
        <v>0</v>
      </c>
      <c r="L53" s="90"/>
      <c r="M53" s="162"/>
      <c r="N53" s="86"/>
      <c r="O53" s="86">
        <f t="shared" si="3"/>
        <v>0</v>
      </c>
      <c r="P53" s="83"/>
      <c r="Q53" s="85"/>
    </row>
    <row r="54" spans="2:17" s="79" customFormat="1" x14ac:dyDescent="0.45">
      <c r="B54" s="81">
        <v>36</v>
      </c>
      <c r="C54" s="82"/>
      <c r="D54" s="82"/>
      <c r="E54" s="82"/>
      <c r="F54" s="83"/>
      <c r="G54" s="95"/>
      <c r="H54" s="84"/>
      <c r="I54" s="84"/>
      <c r="J54" s="84"/>
      <c r="K54" s="94">
        <f t="shared" si="2"/>
        <v>0</v>
      </c>
      <c r="L54" s="90"/>
      <c r="M54" s="162"/>
      <c r="N54" s="86"/>
      <c r="O54" s="86">
        <f t="shared" si="3"/>
        <v>0</v>
      </c>
      <c r="P54" s="83"/>
      <c r="Q54" s="85"/>
    </row>
    <row r="55" spans="2:17" s="79" customFormat="1" x14ac:dyDescent="0.45">
      <c r="B55" s="81">
        <v>36</v>
      </c>
      <c r="C55" s="82"/>
      <c r="D55" s="82"/>
      <c r="E55" s="82"/>
      <c r="F55" s="83"/>
      <c r="G55" s="95"/>
      <c r="H55" s="84"/>
      <c r="I55" s="84"/>
      <c r="J55" s="84"/>
      <c r="K55" s="94">
        <f t="shared" si="2"/>
        <v>0</v>
      </c>
      <c r="L55" s="90"/>
      <c r="M55" s="162"/>
      <c r="N55" s="86"/>
      <c r="O55" s="86">
        <f t="shared" si="3"/>
        <v>0</v>
      </c>
      <c r="P55" s="83"/>
      <c r="Q55" s="85"/>
    </row>
    <row r="56" spans="2:17" s="79" customFormat="1" x14ac:dyDescent="0.45">
      <c r="B56" s="81">
        <v>36</v>
      </c>
      <c r="C56" s="82"/>
      <c r="D56" s="82"/>
      <c r="E56" s="82"/>
      <c r="F56" s="83"/>
      <c r="G56" s="95"/>
      <c r="H56" s="84"/>
      <c r="I56" s="84"/>
      <c r="J56" s="84"/>
      <c r="K56" s="94">
        <f t="shared" si="2"/>
        <v>0</v>
      </c>
      <c r="L56" s="90"/>
      <c r="M56" s="162"/>
      <c r="N56" s="86"/>
      <c r="O56" s="86">
        <f t="shared" si="3"/>
        <v>0</v>
      </c>
      <c r="P56" s="83"/>
      <c r="Q56" s="85"/>
    </row>
    <row r="57" spans="2:17" s="87" customFormat="1" x14ac:dyDescent="0.45">
      <c r="B57" s="81">
        <v>37</v>
      </c>
      <c r="C57" s="82"/>
      <c r="D57" s="82"/>
      <c r="E57" s="82"/>
      <c r="F57" s="83"/>
      <c r="G57" s="95"/>
      <c r="H57" s="84"/>
      <c r="I57" s="84"/>
      <c r="J57" s="84"/>
      <c r="K57" s="94">
        <f t="shared" si="2"/>
        <v>0</v>
      </c>
      <c r="L57" s="90"/>
      <c r="M57" s="162"/>
      <c r="N57" s="86"/>
      <c r="O57" s="86">
        <f t="shared" si="3"/>
        <v>0</v>
      </c>
      <c r="P57" s="83"/>
      <c r="Q57" s="85"/>
    </row>
    <row r="58" spans="2:17" s="87" customFormat="1" x14ac:dyDescent="0.45">
      <c r="B58" s="81">
        <v>38</v>
      </c>
      <c r="C58" s="82"/>
      <c r="D58" s="82"/>
      <c r="E58" s="82"/>
      <c r="F58" s="83"/>
      <c r="G58" s="95"/>
      <c r="H58" s="84"/>
      <c r="I58" s="84"/>
      <c r="J58" s="84"/>
      <c r="K58" s="94">
        <f t="shared" si="2"/>
        <v>0</v>
      </c>
      <c r="L58" s="90"/>
      <c r="M58" s="162"/>
      <c r="N58" s="86"/>
      <c r="O58" s="86">
        <f t="shared" si="3"/>
        <v>0</v>
      </c>
      <c r="P58" s="83"/>
      <c r="Q58" s="85"/>
    </row>
    <row r="59" spans="2:17" s="87" customFormat="1" x14ac:dyDescent="0.45">
      <c r="B59" s="81">
        <v>39</v>
      </c>
      <c r="C59" s="82"/>
      <c r="D59" s="82"/>
      <c r="E59" s="82"/>
      <c r="F59" s="83"/>
      <c r="G59" s="95"/>
      <c r="H59" s="84"/>
      <c r="I59" s="84"/>
      <c r="J59" s="84"/>
      <c r="K59" s="94">
        <f t="shared" si="2"/>
        <v>0</v>
      </c>
      <c r="L59" s="90"/>
      <c r="M59" s="162"/>
      <c r="N59" s="86"/>
      <c r="O59" s="86">
        <f t="shared" si="3"/>
        <v>0</v>
      </c>
      <c r="P59" s="83"/>
      <c r="Q59" s="85"/>
    </row>
    <row r="60" spans="2:17" s="87" customFormat="1" x14ac:dyDescent="0.45">
      <c r="B60" s="81">
        <v>40</v>
      </c>
      <c r="C60" s="82"/>
      <c r="D60" s="82"/>
      <c r="E60" s="82"/>
      <c r="F60" s="83"/>
      <c r="G60" s="95"/>
      <c r="H60" s="84"/>
      <c r="I60" s="84"/>
      <c r="J60" s="84"/>
      <c r="K60" s="94">
        <f t="shared" si="2"/>
        <v>0</v>
      </c>
      <c r="L60" s="90"/>
      <c r="M60" s="162"/>
      <c r="N60" s="86"/>
      <c r="O60" s="86">
        <f t="shared" si="3"/>
        <v>0</v>
      </c>
      <c r="P60" s="83"/>
      <c r="Q60" s="85"/>
    </row>
    <row r="61" spans="2:17" s="87" customFormat="1" x14ac:dyDescent="0.45">
      <c r="B61" s="81">
        <v>41</v>
      </c>
      <c r="C61" s="82"/>
      <c r="D61" s="82"/>
      <c r="E61" s="82"/>
      <c r="F61" s="83"/>
      <c r="G61" s="95"/>
      <c r="H61" s="84"/>
      <c r="I61" s="84"/>
      <c r="J61" s="84"/>
      <c r="K61" s="94">
        <f t="shared" si="2"/>
        <v>0</v>
      </c>
      <c r="L61" s="90"/>
      <c r="M61" s="162"/>
      <c r="N61" s="86"/>
      <c r="O61" s="86">
        <f t="shared" si="3"/>
        <v>0</v>
      </c>
      <c r="P61" s="83"/>
      <c r="Q61" s="85"/>
    </row>
    <row r="62" spans="2:17" s="87" customFormat="1" x14ac:dyDescent="0.45">
      <c r="B62" s="81">
        <v>42</v>
      </c>
      <c r="C62" s="82"/>
      <c r="D62" s="82"/>
      <c r="E62" s="82"/>
      <c r="F62" s="83"/>
      <c r="G62" s="95"/>
      <c r="H62" s="84"/>
      <c r="I62" s="84"/>
      <c r="J62" s="84"/>
      <c r="K62" s="94">
        <f t="shared" si="2"/>
        <v>0</v>
      </c>
      <c r="L62" s="90"/>
      <c r="M62" s="162"/>
      <c r="N62" s="86"/>
      <c r="O62" s="86">
        <f t="shared" si="3"/>
        <v>0</v>
      </c>
      <c r="P62" s="83"/>
      <c r="Q62" s="85"/>
    </row>
    <row r="63" spans="2:17" s="87" customFormat="1" x14ac:dyDescent="0.45">
      <c r="B63" s="81">
        <v>43</v>
      </c>
      <c r="C63" s="82"/>
      <c r="D63" s="82"/>
      <c r="E63" s="82"/>
      <c r="F63" s="83"/>
      <c r="G63" s="95"/>
      <c r="H63" s="84"/>
      <c r="I63" s="84"/>
      <c r="J63" s="84"/>
      <c r="K63" s="94">
        <f t="shared" si="2"/>
        <v>0</v>
      </c>
      <c r="L63" s="90"/>
      <c r="M63" s="162"/>
      <c r="N63" s="86"/>
      <c r="O63" s="86">
        <f t="shared" si="3"/>
        <v>0</v>
      </c>
      <c r="P63" s="83"/>
      <c r="Q63" s="85"/>
    </row>
    <row r="64" spans="2:17" s="87" customFormat="1" x14ac:dyDescent="0.45">
      <c r="B64" s="81">
        <v>44</v>
      </c>
      <c r="C64" s="82"/>
      <c r="D64" s="82"/>
      <c r="E64" s="82"/>
      <c r="F64" s="83"/>
      <c r="G64" s="95"/>
      <c r="H64" s="84"/>
      <c r="I64" s="84"/>
      <c r="J64" s="84"/>
      <c r="K64" s="94">
        <f t="shared" si="2"/>
        <v>0</v>
      </c>
      <c r="L64" s="90"/>
      <c r="M64" s="162"/>
      <c r="N64" s="86"/>
      <c r="O64" s="86">
        <f t="shared" si="3"/>
        <v>0</v>
      </c>
      <c r="P64" s="83"/>
      <c r="Q64" s="85"/>
    </row>
    <row r="65" spans="2:17" s="87" customFormat="1" x14ac:dyDescent="0.45">
      <c r="B65" s="81">
        <v>45</v>
      </c>
      <c r="C65" s="82"/>
      <c r="D65" s="82"/>
      <c r="E65" s="82"/>
      <c r="F65" s="83"/>
      <c r="G65" s="95"/>
      <c r="H65" s="84"/>
      <c r="I65" s="84"/>
      <c r="J65" s="84"/>
      <c r="K65" s="94">
        <f t="shared" si="2"/>
        <v>0</v>
      </c>
      <c r="L65" s="90"/>
      <c r="M65" s="162"/>
      <c r="N65" s="86"/>
      <c r="O65" s="86">
        <f t="shared" si="3"/>
        <v>0</v>
      </c>
      <c r="P65" s="83"/>
      <c r="Q65" s="85"/>
    </row>
    <row r="66" spans="2:17" s="87" customFormat="1" x14ac:dyDescent="0.45">
      <c r="B66" s="81">
        <v>46</v>
      </c>
      <c r="C66" s="82"/>
      <c r="D66" s="82"/>
      <c r="E66" s="82"/>
      <c r="F66" s="83"/>
      <c r="G66" s="95"/>
      <c r="H66" s="84"/>
      <c r="I66" s="84"/>
      <c r="J66" s="84"/>
      <c r="K66" s="94">
        <f t="shared" si="2"/>
        <v>0</v>
      </c>
      <c r="L66" s="90"/>
      <c r="M66" s="162"/>
      <c r="N66" s="86"/>
      <c r="O66" s="86">
        <f t="shared" si="3"/>
        <v>0</v>
      </c>
      <c r="P66" s="83"/>
      <c r="Q66" s="85"/>
    </row>
    <row r="67" spans="2:17" s="87" customFormat="1" x14ac:dyDescent="0.45">
      <c r="B67" s="81">
        <v>47</v>
      </c>
      <c r="C67" s="82"/>
      <c r="D67" s="82"/>
      <c r="E67" s="82"/>
      <c r="F67" s="83"/>
      <c r="G67" s="95"/>
      <c r="H67" s="84"/>
      <c r="I67" s="84"/>
      <c r="J67" s="84"/>
      <c r="K67" s="94">
        <f t="shared" si="2"/>
        <v>0</v>
      </c>
      <c r="L67" s="90"/>
      <c r="M67" s="162"/>
      <c r="N67" s="86"/>
      <c r="O67" s="86">
        <f t="shared" si="3"/>
        <v>0</v>
      </c>
      <c r="P67" s="83"/>
      <c r="Q67" s="85"/>
    </row>
    <row r="68" spans="2:17" s="87" customFormat="1" x14ac:dyDescent="0.45">
      <c r="B68" s="81">
        <v>48</v>
      </c>
      <c r="C68" s="82"/>
      <c r="D68" s="82"/>
      <c r="E68" s="82"/>
      <c r="F68" s="83"/>
      <c r="G68" s="95"/>
      <c r="H68" s="84"/>
      <c r="I68" s="84"/>
      <c r="J68" s="84"/>
      <c r="K68" s="94">
        <f t="shared" si="2"/>
        <v>0</v>
      </c>
      <c r="L68" s="90"/>
      <c r="M68" s="162"/>
      <c r="N68" s="86"/>
      <c r="O68" s="86">
        <f t="shared" si="3"/>
        <v>0</v>
      </c>
      <c r="P68" s="83"/>
      <c r="Q68" s="85"/>
    </row>
    <row r="69" spans="2:17" s="87" customFormat="1" x14ac:dyDescent="0.45">
      <c r="B69" s="81">
        <v>49</v>
      </c>
      <c r="C69" s="82"/>
      <c r="D69" s="82"/>
      <c r="E69" s="82"/>
      <c r="F69" s="85"/>
      <c r="G69" s="95"/>
      <c r="H69" s="84"/>
      <c r="I69" s="84"/>
      <c r="J69" s="84"/>
      <c r="K69" s="94">
        <f t="shared" si="2"/>
        <v>0</v>
      </c>
      <c r="L69" s="90"/>
      <c r="M69" s="162"/>
      <c r="N69" s="86"/>
      <c r="O69" s="86">
        <f t="shared" si="3"/>
        <v>0</v>
      </c>
      <c r="P69" s="83"/>
      <c r="Q69" s="85"/>
    </row>
    <row r="70" spans="2:17" s="87" customFormat="1" x14ac:dyDescent="0.45">
      <c r="B70" s="81">
        <v>50</v>
      </c>
      <c r="C70" s="82"/>
      <c r="D70" s="82"/>
      <c r="E70" s="82"/>
      <c r="F70" s="83"/>
      <c r="G70" s="95"/>
      <c r="H70" s="84"/>
      <c r="I70" s="84"/>
      <c r="J70" s="84"/>
      <c r="K70" s="94">
        <f t="shared" si="2"/>
        <v>0</v>
      </c>
      <c r="L70" s="90"/>
      <c r="M70" s="162"/>
      <c r="N70" s="86"/>
      <c r="O70" s="86">
        <f t="shared" si="3"/>
        <v>0</v>
      </c>
      <c r="P70" s="83"/>
      <c r="Q70" s="85"/>
    </row>
    <row r="71" spans="2:17" s="87" customFormat="1" x14ac:dyDescent="0.45">
      <c r="B71" s="81">
        <v>51</v>
      </c>
      <c r="C71" s="82"/>
      <c r="D71" s="82"/>
      <c r="E71" s="82"/>
      <c r="F71" s="83"/>
      <c r="G71" s="95"/>
      <c r="H71" s="84"/>
      <c r="I71" s="84"/>
      <c r="J71" s="84"/>
      <c r="K71" s="94">
        <f t="shared" si="2"/>
        <v>0</v>
      </c>
      <c r="L71" s="90"/>
      <c r="M71" s="162"/>
      <c r="N71" s="86"/>
      <c r="O71" s="86">
        <f t="shared" si="3"/>
        <v>0</v>
      </c>
      <c r="P71" s="83"/>
      <c r="Q71" s="85"/>
    </row>
    <row r="72" spans="2:17" s="87" customFormat="1" x14ac:dyDescent="0.45">
      <c r="B72" s="81">
        <v>52</v>
      </c>
      <c r="C72" s="82"/>
      <c r="D72" s="82"/>
      <c r="E72" s="82"/>
      <c r="F72" s="83"/>
      <c r="G72" s="95"/>
      <c r="H72" s="84"/>
      <c r="I72" s="84"/>
      <c r="J72" s="84"/>
      <c r="K72" s="94">
        <f t="shared" si="2"/>
        <v>0</v>
      </c>
      <c r="L72" s="90"/>
      <c r="M72" s="162"/>
      <c r="N72" s="86"/>
      <c r="O72" s="86">
        <f t="shared" si="3"/>
        <v>0</v>
      </c>
      <c r="P72" s="83"/>
      <c r="Q72" s="85"/>
    </row>
    <row r="73" spans="2:17" s="87" customFormat="1" x14ac:dyDescent="0.45">
      <c r="B73" s="81">
        <v>53</v>
      </c>
      <c r="C73" s="82"/>
      <c r="D73" s="82"/>
      <c r="E73" s="82"/>
      <c r="F73" s="85"/>
      <c r="G73" s="95"/>
      <c r="H73" s="83"/>
      <c r="I73" s="83"/>
      <c r="J73" s="83"/>
      <c r="K73" s="94">
        <f t="shared" ref="K73:K136" si="4">+I73*J73</f>
        <v>0</v>
      </c>
      <c r="L73" s="90"/>
      <c r="M73" s="162"/>
      <c r="N73" s="86"/>
      <c r="O73" s="86">
        <f t="shared" ref="O73:O136" si="5">IFERROR(L73/N73,0)</f>
        <v>0</v>
      </c>
      <c r="P73" s="83"/>
      <c r="Q73" s="85"/>
    </row>
    <row r="74" spans="2:17" s="87" customFormat="1" x14ac:dyDescent="0.45">
      <c r="B74" s="81">
        <v>54</v>
      </c>
      <c r="C74" s="82"/>
      <c r="D74" s="82"/>
      <c r="E74" s="82"/>
      <c r="F74" s="85"/>
      <c r="G74" s="95"/>
      <c r="H74" s="83"/>
      <c r="I74" s="83"/>
      <c r="J74" s="83"/>
      <c r="K74" s="94">
        <f t="shared" si="4"/>
        <v>0</v>
      </c>
      <c r="L74" s="90"/>
      <c r="M74" s="162"/>
      <c r="N74" s="86"/>
      <c r="O74" s="86">
        <f t="shared" si="5"/>
        <v>0</v>
      </c>
      <c r="P74" s="83"/>
      <c r="Q74" s="85"/>
    </row>
    <row r="75" spans="2:17" s="87" customFormat="1" x14ac:dyDescent="0.45">
      <c r="B75" s="81">
        <v>55</v>
      </c>
      <c r="C75" s="82"/>
      <c r="D75" s="82"/>
      <c r="E75" s="82"/>
      <c r="F75" s="85"/>
      <c r="G75" s="95"/>
      <c r="H75" s="83"/>
      <c r="I75" s="83"/>
      <c r="J75" s="83"/>
      <c r="K75" s="94">
        <f t="shared" si="4"/>
        <v>0</v>
      </c>
      <c r="L75" s="90"/>
      <c r="M75" s="162"/>
      <c r="N75" s="86"/>
      <c r="O75" s="86">
        <f t="shared" si="5"/>
        <v>0</v>
      </c>
      <c r="P75" s="83"/>
      <c r="Q75" s="85"/>
    </row>
    <row r="76" spans="2:17" s="87" customFormat="1" x14ac:dyDescent="0.45">
      <c r="B76" s="81">
        <v>56</v>
      </c>
      <c r="C76" s="82"/>
      <c r="D76" s="82"/>
      <c r="E76" s="82"/>
      <c r="F76" s="83"/>
      <c r="G76" s="95"/>
      <c r="H76" s="83"/>
      <c r="I76" s="83"/>
      <c r="J76" s="83"/>
      <c r="K76" s="94">
        <f t="shared" si="4"/>
        <v>0</v>
      </c>
      <c r="L76" s="90"/>
      <c r="M76" s="162"/>
      <c r="N76" s="86"/>
      <c r="O76" s="86">
        <f t="shared" si="5"/>
        <v>0</v>
      </c>
      <c r="P76" s="83"/>
      <c r="Q76" s="85"/>
    </row>
    <row r="77" spans="2:17" s="78" customFormat="1" x14ac:dyDescent="0.45">
      <c r="B77" s="81">
        <v>57</v>
      </c>
      <c r="C77" s="91"/>
      <c r="D77" s="91"/>
      <c r="E77" s="91"/>
      <c r="F77" s="93"/>
      <c r="G77" s="95"/>
      <c r="H77" s="148"/>
      <c r="I77" s="148"/>
      <c r="J77" s="148"/>
      <c r="K77" s="94">
        <f t="shared" si="4"/>
        <v>0</v>
      </c>
      <c r="L77" s="90"/>
      <c r="M77" s="162"/>
      <c r="N77" s="94"/>
      <c r="O77" s="86">
        <f t="shared" si="5"/>
        <v>0</v>
      </c>
      <c r="P77" s="95"/>
      <c r="Q77" s="85"/>
    </row>
    <row r="78" spans="2:17" s="78" customFormat="1" x14ac:dyDescent="0.45">
      <c r="B78" s="81">
        <v>58</v>
      </c>
      <c r="C78" s="91"/>
      <c r="D78" s="91"/>
      <c r="E78" s="91"/>
      <c r="F78" s="93"/>
      <c r="G78" s="95"/>
      <c r="H78" s="148"/>
      <c r="I78" s="148"/>
      <c r="J78" s="148"/>
      <c r="K78" s="94">
        <f t="shared" si="4"/>
        <v>0</v>
      </c>
      <c r="L78" s="90"/>
      <c r="M78" s="162"/>
      <c r="N78" s="94"/>
      <c r="O78" s="86">
        <f t="shared" si="5"/>
        <v>0</v>
      </c>
      <c r="P78" s="95"/>
      <c r="Q78" s="85"/>
    </row>
    <row r="79" spans="2:17" s="78" customFormat="1" x14ac:dyDescent="0.45">
      <c r="B79" s="81">
        <v>59</v>
      </c>
      <c r="C79" s="91"/>
      <c r="D79" s="91"/>
      <c r="E79" s="91"/>
      <c r="F79" s="95"/>
      <c r="G79" s="95"/>
      <c r="H79" s="148"/>
      <c r="I79" s="148"/>
      <c r="J79" s="148"/>
      <c r="K79" s="94">
        <f t="shared" si="4"/>
        <v>0</v>
      </c>
      <c r="L79" s="90"/>
      <c r="M79" s="162"/>
      <c r="N79" s="94"/>
      <c r="O79" s="86">
        <f t="shared" si="5"/>
        <v>0</v>
      </c>
      <c r="P79" s="95"/>
      <c r="Q79" s="85"/>
    </row>
    <row r="80" spans="2:17" s="78" customFormat="1" x14ac:dyDescent="0.45">
      <c r="B80" s="81">
        <v>60</v>
      </c>
      <c r="C80" s="91"/>
      <c r="D80" s="91"/>
      <c r="E80" s="91"/>
      <c r="F80" s="95"/>
      <c r="G80" s="95"/>
      <c r="H80" s="148"/>
      <c r="I80" s="148"/>
      <c r="J80" s="148"/>
      <c r="K80" s="94">
        <f t="shared" si="4"/>
        <v>0</v>
      </c>
      <c r="L80" s="90"/>
      <c r="M80" s="162"/>
      <c r="N80" s="94"/>
      <c r="O80" s="86">
        <f t="shared" si="5"/>
        <v>0</v>
      </c>
      <c r="P80" s="95"/>
      <c r="Q80" s="85"/>
    </row>
    <row r="81" spans="2:17" s="78" customFormat="1" x14ac:dyDescent="0.45">
      <c r="B81" s="81">
        <v>61</v>
      </c>
      <c r="C81" s="91"/>
      <c r="D81" s="91"/>
      <c r="E81" s="91"/>
      <c r="F81" s="95"/>
      <c r="G81" s="95"/>
      <c r="H81" s="97"/>
      <c r="I81" s="97"/>
      <c r="J81" s="97"/>
      <c r="K81" s="94">
        <f t="shared" si="4"/>
        <v>0</v>
      </c>
      <c r="L81" s="90"/>
      <c r="M81" s="162"/>
      <c r="N81" s="94"/>
      <c r="O81" s="86">
        <f t="shared" si="5"/>
        <v>0</v>
      </c>
      <c r="P81" s="95"/>
      <c r="Q81" s="85"/>
    </row>
    <row r="82" spans="2:17" s="78" customFormat="1" x14ac:dyDescent="0.45">
      <c r="B82" s="81">
        <v>62</v>
      </c>
      <c r="C82" s="91"/>
      <c r="D82" s="91"/>
      <c r="E82" s="91"/>
      <c r="F82" s="95"/>
      <c r="G82" s="95"/>
      <c r="H82" s="97"/>
      <c r="I82" s="97"/>
      <c r="J82" s="97"/>
      <c r="K82" s="94">
        <f t="shared" si="4"/>
        <v>0</v>
      </c>
      <c r="L82" s="90"/>
      <c r="M82" s="162"/>
      <c r="N82" s="94"/>
      <c r="O82" s="86">
        <f t="shared" si="5"/>
        <v>0</v>
      </c>
      <c r="P82" s="95"/>
      <c r="Q82" s="85"/>
    </row>
    <row r="83" spans="2:17" s="78" customFormat="1" x14ac:dyDescent="0.45">
      <c r="B83" s="81">
        <v>63</v>
      </c>
      <c r="C83" s="91"/>
      <c r="D83" s="91"/>
      <c r="E83" s="91"/>
      <c r="F83" s="95"/>
      <c r="G83" s="95"/>
      <c r="H83" s="97"/>
      <c r="I83" s="97"/>
      <c r="J83" s="97"/>
      <c r="K83" s="94">
        <f t="shared" si="4"/>
        <v>0</v>
      </c>
      <c r="L83" s="90"/>
      <c r="M83" s="162"/>
      <c r="N83" s="94"/>
      <c r="O83" s="86">
        <f t="shared" si="5"/>
        <v>0</v>
      </c>
      <c r="P83" s="95"/>
      <c r="Q83" s="85"/>
    </row>
    <row r="84" spans="2:17" s="78" customFormat="1" x14ac:dyDescent="0.45">
      <c r="B84" s="81">
        <v>64</v>
      </c>
      <c r="C84" s="91"/>
      <c r="D84" s="91"/>
      <c r="E84" s="91"/>
      <c r="F84" s="95"/>
      <c r="G84" s="95"/>
      <c r="H84" s="97"/>
      <c r="I84" s="97"/>
      <c r="J84" s="97"/>
      <c r="K84" s="94">
        <f t="shared" si="4"/>
        <v>0</v>
      </c>
      <c r="L84" s="90"/>
      <c r="M84" s="162"/>
      <c r="N84" s="94"/>
      <c r="O84" s="86">
        <f t="shared" si="5"/>
        <v>0</v>
      </c>
      <c r="P84" s="95"/>
      <c r="Q84" s="85"/>
    </row>
    <row r="85" spans="2:17" s="78" customFormat="1" x14ac:dyDescent="0.45">
      <c r="B85" s="81">
        <v>64</v>
      </c>
      <c r="C85" s="91"/>
      <c r="D85" s="91"/>
      <c r="E85" s="91"/>
      <c r="F85" s="95"/>
      <c r="G85" s="95"/>
      <c r="H85" s="97"/>
      <c r="I85" s="97"/>
      <c r="J85" s="97"/>
      <c r="K85" s="94">
        <f t="shared" si="4"/>
        <v>0</v>
      </c>
      <c r="L85" s="90"/>
      <c r="M85" s="162"/>
      <c r="N85" s="94"/>
      <c r="O85" s="86">
        <f t="shared" si="5"/>
        <v>0</v>
      </c>
      <c r="P85" s="95"/>
      <c r="Q85" s="85"/>
    </row>
    <row r="86" spans="2:17" s="78" customFormat="1" x14ac:dyDescent="0.45">
      <c r="B86" s="81">
        <v>64</v>
      </c>
      <c r="C86" s="91"/>
      <c r="D86" s="91"/>
      <c r="E86" s="91"/>
      <c r="F86" s="95"/>
      <c r="G86" s="95"/>
      <c r="H86" s="97"/>
      <c r="I86" s="97"/>
      <c r="J86" s="97"/>
      <c r="K86" s="94">
        <f t="shared" si="4"/>
        <v>0</v>
      </c>
      <c r="L86" s="90"/>
      <c r="M86" s="162"/>
      <c r="N86" s="94"/>
      <c r="O86" s="86">
        <f t="shared" si="5"/>
        <v>0</v>
      </c>
      <c r="P86" s="95"/>
      <c r="Q86" s="85"/>
    </row>
    <row r="87" spans="2:17" s="78" customFormat="1" x14ac:dyDescent="0.45">
      <c r="B87" s="81">
        <v>65</v>
      </c>
      <c r="C87" s="91"/>
      <c r="D87" s="91"/>
      <c r="E87" s="91"/>
      <c r="F87" s="95"/>
      <c r="G87" s="95"/>
      <c r="H87" s="97"/>
      <c r="I87" s="97"/>
      <c r="J87" s="97"/>
      <c r="K87" s="94">
        <f t="shared" si="4"/>
        <v>0</v>
      </c>
      <c r="L87" s="90"/>
      <c r="M87" s="162"/>
      <c r="N87" s="94"/>
      <c r="O87" s="86">
        <f t="shared" si="5"/>
        <v>0</v>
      </c>
      <c r="P87" s="95"/>
      <c r="Q87" s="85"/>
    </row>
    <row r="88" spans="2:17" s="78" customFormat="1" x14ac:dyDescent="0.45">
      <c r="B88" s="81">
        <v>66</v>
      </c>
      <c r="C88" s="91"/>
      <c r="D88" s="91"/>
      <c r="E88" s="91"/>
      <c r="F88" s="95"/>
      <c r="G88" s="95"/>
      <c r="H88" s="97"/>
      <c r="I88" s="97"/>
      <c r="J88" s="97"/>
      <c r="K88" s="94">
        <f t="shared" si="4"/>
        <v>0</v>
      </c>
      <c r="L88" s="90"/>
      <c r="M88" s="162"/>
      <c r="N88" s="94"/>
      <c r="O88" s="86">
        <f t="shared" si="5"/>
        <v>0</v>
      </c>
      <c r="P88" s="95"/>
      <c r="Q88" s="85"/>
    </row>
    <row r="89" spans="2:17" s="78" customFormat="1" x14ac:dyDescent="0.45">
      <c r="B89" s="81">
        <v>67</v>
      </c>
      <c r="C89" s="91"/>
      <c r="D89" s="91"/>
      <c r="E89" s="91"/>
      <c r="F89" s="95"/>
      <c r="G89" s="95"/>
      <c r="H89" s="97"/>
      <c r="I89" s="97"/>
      <c r="J89" s="97"/>
      <c r="K89" s="94">
        <f t="shared" si="4"/>
        <v>0</v>
      </c>
      <c r="L89" s="90"/>
      <c r="M89" s="162"/>
      <c r="N89" s="94"/>
      <c r="O89" s="86">
        <f t="shared" si="5"/>
        <v>0</v>
      </c>
      <c r="P89" s="95"/>
      <c r="Q89" s="85"/>
    </row>
    <row r="90" spans="2:17" s="78" customFormat="1" x14ac:dyDescent="0.45">
      <c r="B90" s="81">
        <v>68</v>
      </c>
      <c r="C90" s="91"/>
      <c r="D90" s="91"/>
      <c r="E90" s="91"/>
      <c r="F90" s="95"/>
      <c r="G90" s="95"/>
      <c r="H90" s="97"/>
      <c r="I90" s="97"/>
      <c r="J90" s="97"/>
      <c r="K90" s="94">
        <f t="shared" si="4"/>
        <v>0</v>
      </c>
      <c r="L90" s="90"/>
      <c r="M90" s="162"/>
      <c r="N90" s="94"/>
      <c r="O90" s="86">
        <f t="shared" si="5"/>
        <v>0</v>
      </c>
      <c r="P90" s="95"/>
      <c r="Q90" s="85"/>
    </row>
    <row r="91" spans="2:17" s="78" customFormat="1" x14ac:dyDescent="0.45">
      <c r="B91" s="81">
        <v>69</v>
      </c>
      <c r="C91" s="91"/>
      <c r="D91" s="91"/>
      <c r="E91" s="91"/>
      <c r="F91" s="95"/>
      <c r="G91" s="95"/>
      <c r="H91" s="97"/>
      <c r="I91" s="97"/>
      <c r="J91" s="97"/>
      <c r="K91" s="94">
        <f t="shared" si="4"/>
        <v>0</v>
      </c>
      <c r="L91" s="90"/>
      <c r="M91" s="162"/>
      <c r="N91" s="94"/>
      <c r="O91" s="86">
        <f t="shared" si="5"/>
        <v>0</v>
      </c>
      <c r="P91" s="95"/>
      <c r="Q91" s="85"/>
    </row>
    <row r="92" spans="2:17" s="78" customFormat="1" x14ac:dyDescent="0.45">
      <c r="B92" s="81">
        <v>70</v>
      </c>
      <c r="C92" s="91"/>
      <c r="D92" s="91"/>
      <c r="E92" s="91"/>
      <c r="F92" s="95"/>
      <c r="G92" s="95"/>
      <c r="H92" s="97"/>
      <c r="I92" s="97"/>
      <c r="J92" s="97"/>
      <c r="K92" s="94">
        <f t="shared" si="4"/>
        <v>0</v>
      </c>
      <c r="L92" s="90"/>
      <c r="M92" s="162"/>
      <c r="N92" s="94"/>
      <c r="O92" s="86">
        <f t="shared" si="5"/>
        <v>0</v>
      </c>
      <c r="P92" s="95"/>
      <c r="Q92" s="85"/>
    </row>
    <row r="93" spans="2:17" s="78" customFormat="1" x14ac:dyDescent="0.45">
      <c r="B93" s="81">
        <v>71</v>
      </c>
      <c r="C93" s="91"/>
      <c r="D93" s="91"/>
      <c r="E93" s="91"/>
      <c r="F93" s="95"/>
      <c r="G93" s="95"/>
      <c r="H93" s="97"/>
      <c r="I93" s="97"/>
      <c r="J93" s="97"/>
      <c r="K93" s="94">
        <f t="shared" si="4"/>
        <v>0</v>
      </c>
      <c r="L93" s="90"/>
      <c r="M93" s="162"/>
      <c r="N93" s="94"/>
      <c r="O93" s="86">
        <f t="shared" si="5"/>
        <v>0</v>
      </c>
      <c r="P93" s="95"/>
      <c r="Q93" s="85"/>
    </row>
    <row r="94" spans="2:17" s="78" customFormat="1" x14ac:dyDescent="0.45">
      <c r="B94" s="81">
        <v>69</v>
      </c>
      <c r="C94" s="91"/>
      <c r="D94" s="91"/>
      <c r="E94" s="91"/>
      <c r="F94" s="95"/>
      <c r="G94" s="95"/>
      <c r="H94" s="97"/>
      <c r="I94" s="97"/>
      <c r="J94" s="97"/>
      <c r="K94" s="94">
        <f t="shared" si="4"/>
        <v>0</v>
      </c>
      <c r="L94" s="90"/>
      <c r="M94" s="162"/>
      <c r="N94" s="94"/>
      <c r="O94" s="86">
        <f t="shared" si="5"/>
        <v>0</v>
      </c>
      <c r="P94" s="95"/>
      <c r="Q94" s="85"/>
    </row>
    <row r="95" spans="2:17" s="78" customFormat="1" x14ac:dyDescent="0.45">
      <c r="B95" s="81">
        <v>69</v>
      </c>
      <c r="C95" s="91"/>
      <c r="D95" s="91"/>
      <c r="E95" s="91"/>
      <c r="F95" s="95"/>
      <c r="G95" s="95"/>
      <c r="H95" s="97"/>
      <c r="I95" s="97"/>
      <c r="J95" s="97"/>
      <c r="K95" s="94">
        <f t="shared" si="4"/>
        <v>0</v>
      </c>
      <c r="L95" s="90"/>
      <c r="M95" s="162"/>
      <c r="N95" s="94"/>
      <c r="O95" s="86">
        <f t="shared" si="5"/>
        <v>0</v>
      </c>
      <c r="P95" s="95"/>
      <c r="Q95" s="85"/>
    </row>
    <row r="96" spans="2:17" s="78" customFormat="1" x14ac:dyDescent="0.45">
      <c r="B96" s="81">
        <v>69</v>
      </c>
      <c r="C96" s="91"/>
      <c r="D96" s="91"/>
      <c r="E96" s="91"/>
      <c r="F96" s="95"/>
      <c r="G96" s="95"/>
      <c r="H96" s="97"/>
      <c r="I96" s="97"/>
      <c r="J96" s="97"/>
      <c r="K96" s="94">
        <f t="shared" si="4"/>
        <v>0</v>
      </c>
      <c r="L96" s="90"/>
      <c r="M96" s="162"/>
      <c r="N96" s="94"/>
      <c r="O96" s="86">
        <f t="shared" si="5"/>
        <v>0</v>
      </c>
      <c r="P96" s="95"/>
      <c r="Q96" s="85"/>
    </row>
    <row r="97" spans="2:17" s="78" customFormat="1" x14ac:dyDescent="0.45">
      <c r="B97" s="81">
        <v>69</v>
      </c>
      <c r="C97" s="91"/>
      <c r="D97" s="91"/>
      <c r="E97" s="91"/>
      <c r="F97" s="95"/>
      <c r="G97" s="95"/>
      <c r="H97" s="97"/>
      <c r="I97" s="97"/>
      <c r="J97" s="97"/>
      <c r="K97" s="94">
        <f t="shared" si="4"/>
        <v>0</v>
      </c>
      <c r="L97" s="90"/>
      <c r="M97" s="162"/>
      <c r="N97" s="94"/>
      <c r="O97" s="86">
        <f t="shared" si="5"/>
        <v>0</v>
      </c>
      <c r="P97" s="95"/>
      <c r="Q97" s="85"/>
    </row>
    <row r="98" spans="2:17" s="78" customFormat="1" x14ac:dyDescent="0.45">
      <c r="B98" s="81">
        <v>72</v>
      </c>
      <c r="C98" s="91"/>
      <c r="D98" s="91"/>
      <c r="E98" s="91"/>
      <c r="F98" s="95"/>
      <c r="G98" s="95"/>
      <c r="H98" s="97"/>
      <c r="I98" s="97"/>
      <c r="J98" s="97"/>
      <c r="K98" s="94">
        <f t="shared" si="4"/>
        <v>0</v>
      </c>
      <c r="L98" s="90"/>
      <c r="M98" s="162"/>
      <c r="N98" s="94"/>
      <c r="O98" s="86">
        <f t="shared" si="5"/>
        <v>0</v>
      </c>
      <c r="P98" s="95"/>
      <c r="Q98" s="85"/>
    </row>
    <row r="99" spans="2:17" s="78" customFormat="1" x14ac:dyDescent="0.45">
      <c r="B99" s="81">
        <v>73</v>
      </c>
      <c r="C99" s="91"/>
      <c r="D99" s="91"/>
      <c r="E99" s="91"/>
      <c r="F99" s="95"/>
      <c r="G99" s="95"/>
      <c r="H99" s="97"/>
      <c r="I99" s="97"/>
      <c r="J99" s="97"/>
      <c r="K99" s="94">
        <f t="shared" si="4"/>
        <v>0</v>
      </c>
      <c r="L99" s="90"/>
      <c r="M99" s="162"/>
      <c r="N99" s="94"/>
      <c r="O99" s="86">
        <f t="shared" si="5"/>
        <v>0</v>
      </c>
      <c r="P99" s="95"/>
      <c r="Q99" s="85"/>
    </row>
    <row r="100" spans="2:17" s="78" customFormat="1" x14ac:dyDescent="0.45">
      <c r="B100" s="81">
        <v>74</v>
      </c>
      <c r="C100" s="91"/>
      <c r="D100" s="91"/>
      <c r="E100" s="91"/>
      <c r="F100" s="95"/>
      <c r="G100" s="95"/>
      <c r="H100" s="97"/>
      <c r="I100" s="97"/>
      <c r="J100" s="97"/>
      <c r="K100" s="94">
        <f t="shared" si="4"/>
        <v>0</v>
      </c>
      <c r="L100" s="90"/>
      <c r="M100" s="162"/>
      <c r="N100" s="94"/>
      <c r="O100" s="86">
        <f t="shared" si="5"/>
        <v>0</v>
      </c>
      <c r="P100" s="95"/>
      <c r="Q100" s="85"/>
    </row>
    <row r="101" spans="2:17" s="78" customFormat="1" x14ac:dyDescent="0.45">
      <c r="B101" s="81">
        <v>75</v>
      </c>
      <c r="C101" s="91"/>
      <c r="D101" s="91"/>
      <c r="E101" s="91"/>
      <c r="F101" s="95"/>
      <c r="G101" s="95"/>
      <c r="H101" s="97"/>
      <c r="I101" s="97"/>
      <c r="J101" s="97"/>
      <c r="K101" s="94">
        <f t="shared" si="4"/>
        <v>0</v>
      </c>
      <c r="L101" s="90"/>
      <c r="M101" s="162"/>
      <c r="N101" s="94"/>
      <c r="O101" s="86">
        <f t="shared" si="5"/>
        <v>0</v>
      </c>
      <c r="P101" s="95"/>
      <c r="Q101" s="85"/>
    </row>
    <row r="102" spans="2:17" s="78" customFormat="1" x14ac:dyDescent="0.45">
      <c r="B102" s="81">
        <v>76</v>
      </c>
      <c r="C102" s="91"/>
      <c r="D102" s="91"/>
      <c r="E102" s="91"/>
      <c r="F102" s="95"/>
      <c r="G102" s="95"/>
      <c r="H102" s="97"/>
      <c r="I102" s="97"/>
      <c r="J102" s="97"/>
      <c r="K102" s="94">
        <f t="shared" si="4"/>
        <v>0</v>
      </c>
      <c r="L102" s="90"/>
      <c r="M102" s="162"/>
      <c r="N102" s="94"/>
      <c r="O102" s="86">
        <f t="shared" si="5"/>
        <v>0</v>
      </c>
      <c r="P102" s="95"/>
      <c r="Q102" s="85"/>
    </row>
    <row r="103" spans="2:17" s="78" customFormat="1" x14ac:dyDescent="0.45">
      <c r="B103" s="81">
        <v>77</v>
      </c>
      <c r="C103" s="91"/>
      <c r="D103" s="91"/>
      <c r="E103" s="91"/>
      <c r="F103" s="95"/>
      <c r="G103" s="95"/>
      <c r="H103" s="97"/>
      <c r="I103" s="97"/>
      <c r="J103" s="97"/>
      <c r="K103" s="94">
        <f t="shared" si="4"/>
        <v>0</v>
      </c>
      <c r="L103" s="90"/>
      <c r="M103" s="162"/>
      <c r="N103" s="94"/>
      <c r="O103" s="86">
        <f t="shared" si="5"/>
        <v>0</v>
      </c>
      <c r="P103" s="95"/>
      <c r="Q103" s="85"/>
    </row>
    <row r="104" spans="2:17" s="78" customFormat="1" x14ac:dyDescent="0.45">
      <c r="B104" s="81">
        <v>78</v>
      </c>
      <c r="C104" s="91"/>
      <c r="D104" s="91"/>
      <c r="E104" s="91"/>
      <c r="F104" s="95"/>
      <c r="G104" s="95"/>
      <c r="H104" s="97"/>
      <c r="I104" s="97"/>
      <c r="J104" s="97"/>
      <c r="K104" s="94">
        <f t="shared" si="4"/>
        <v>0</v>
      </c>
      <c r="L104" s="90"/>
      <c r="M104" s="162"/>
      <c r="N104" s="94"/>
      <c r="O104" s="86">
        <f t="shared" si="5"/>
        <v>0</v>
      </c>
      <c r="P104" s="95"/>
      <c r="Q104" s="85"/>
    </row>
    <row r="105" spans="2:17" s="78" customFormat="1" x14ac:dyDescent="0.45">
      <c r="B105" s="81">
        <v>79</v>
      </c>
      <c r="C105" s="91"/>
      <c r="D105" s="91"/>
      <c r="E105" s="91"/>
      <c r="F105" s="95"/>
      <c r="G105" s="95"/>
      <c r="H105" s="97"/>
      <c r="I105" s="97"/>
      <c r="J105" s="97"/>
      <c r="K105" s="94">
        <f t="shared" si="4"/>
        <v>0</v>
      </c>
      <c r="L105" s="90"/>
      <c r="M105" s="162"/>
      <c r="N105" s="94"/>
      <c r="O105" s="86">
        <f t="shared" si="5"/>
        <v>0</v>
      </c>
      <c r="P105" s="95"/>
      <c r="Q105" s="85"/>
    </row>
    <row r="106" spans="2:17" s="78" customFormat="1" x14ac:dyDescent="0.45">
      <c r="B106" s="81">
        <v>80</v>
      </c>
      <c r="C106" s="91"/>
      <c r="D106" s="91"/>
      <c r="E106" s="91"/>
      <c r="F106" s="95"/>
      <c r="G106" s="95"/>
      <c r="H106" s="97"/>
      <c r="I106" s="97"/>
      <c r="J106" s="97"/>
      <c r="K106" s="94">
        <f t="shared" si="4"/>
        <v>0</v>
      </c>
      <c r="L106" s="90"/>
      <c r="M106" s="162"/>
      <c r="N106" s="94"/>
      <c r="O106" s="86">
        <f t="shared" si="5"/>
        <v>0</v>
      </c>
      <c r="P106" s="95"/>
      <c r="Q106" s="85"/>
    </row>
    <row r="107" spans="2:17" s="78" customFormat="1" x14ac:dyDescent="0.45">
      <c r="B107" s="81">
        <v>81</v>
      </c>
      <c r="C107" s="91"/>
      <c r="D107" s="91"/>
      <c r="E107" s="91"/>
      <c r="F107" s="95"/>
      <c r="G107" s="95"/>
      <c r="H107" s="97"/>
      <c r="I107" s="97"/>
      <c r="J107" s="97"/>
      <c r="K107" s="94">
        <f t="shared" si="4"/>
        <v>0</v>
      </c>
      <c r="L107" s="90"/>
      <c r="M107" s="162"/>
      <c r="N107" s="94"/>
      <c r="O107" s="86">
        <f t="shared" si="5"/>
        <v>0</v>
      </c>
      <c r="P107" s="95"/>
      <c r="Q107" s="85"/>
    </row>
    <row r="108" spans="2:17" s="78" customFormat="1" x14ac:dyDescent="0.45">
      <c r="B108" s="81">
        <v>82</v>
      </c>
      <c r="C108" s="91"/>
      <c r="D108" s="91"/>
      <c r="E108" s="91"/>
      <c r="F108" s="95"/>
      <c r="G108" s="95"/>
      <c r="H108" s="97"/>
      <c r="I108" s="97"/>
      <c r="J108" s="97"/>
      <c r="K108" s="94">
        <f t="shared" si="4"/>
        <v>0</v>
      </c>
      <c r="L108" s="90"/>
      <c r="M108" s="162"/>
      <c r="N108" s="94"/>
      <c r="O108" s="86">
        <f t="shared" si="5"/>
        <v>0</v>
      </c>
      <c r="P108" s="95"/>
      <c r="Q108" s="85"/>
    </row>
    <row r="109" spans="2:17" s="78" customFormat="1" x14ac:dyDescent="0.45">
      <c r="B109" s="81">
        <v>83</v>
      </c>
      <c r="C109" s="91"/>
      <c r="D109" s="91"/>
      <c r="E109" s="91"/>
      <c r="F109" s="95"/>
      <c r="G109" s="95"/>
      <c r="H109" s="97"/>
      <c r="I109" s="97"/>
      <c r="J109" s="97"/>
      <c r="K109" s="94">
        <f t="shared" si="4"/>
        <v>0</v>
      </c>
      <c r="L109" s="90"/>
      <c r="M109" s="162"/>
      <c r="N109" s="94"/>
      <c r="O109" s="86">
        <f t="shared" si="5"/>
        <v>0</v>
      </c>
      <c r="P109" s="95"/>
      <c r="Q109" s="85"/>
    </row>
    <row r="110" spans="2:17" s="78" customFormat="1" x14ac:dyDescent="0.45">
      <c r="B110" s="81">
        <v>84</v>
      </c>
      <c r="C110" s="91"/>
      <c r="D110" s="91"/>
      <c r="E110" s="91"/>
      <c r="F110" s="95"/>
      <c r="G110" s="95"/>
      <c r="H110" s="97"/>
      <c r="I110" s="97"/>
      <c r="J110" s="97"/>
      <c r="K110" s="94">
        <f t="shared" si="4"/>
        <v>0</v>
      </c>
      <c r="L110" s="90"/>
      <c r="M110" s="162"/>
      <c r="N110" s="94"/>
      <c r="O110" s="86">
        <f t="shared" si="5"/>
        <v>0</v>
      </c>
      <c r="P110" s="95"/>
      <c r="Q110" s="85"/>
    </row>
    <row r="111" spans="2:17" s="78" customFormat="1" x14ac:dyDescent="0.45">
      <c r="B111" s="81">
        <v>85</v>
      </c>
      <c r="C111" s="91"/>
      <c r="D111" s="91"/>
      <c r="E111" s="91"/>
      <c r="F111" s="95"/>
      <c r="G111" s="95"/>
      <c r="H111" s="97"/>
      <c r="I111" s="97"/>
      <c r="J111" s="97"/>
      <c r="K111" s="94">
        <f t="shared" si="4"/>
        <v>0</v>
      </c>
      <c r="L111" s="90"/>
      <c r="M111" s="162"/>
      <c r="N111" s="94"/>
      <c r="O111" s="86">
        <f t="shared" si="5"/>
        <v>0</v>
      </c>
      <c r="P111" s="95"/>
      <c r="Q111" s="85"/>
    </row>
    <row r="112" spans="2:17" s="78" customFormat="1" x14ac:dyDescent="0.45">
      <c r="B112" s="81">
        <v>86</v>
      </c>
      <c r="C112" s="91"/>
      <c r="D112" s="91"/>
      <c r="E112" s="91"/>
      <c r="F112" s="95"/>
      <c r="G112" s="95"/>
      <c r="H112" s="97"/>
      <c r="I112" s="97"/>
      <c r="J112" s="97"/>
      <c r="K112" s="94">
        <f t="shared" si="4"/>
        <v>0</v>
      </c>
      <c r="L112" s="90"/>
      <c r="M112" s="162"/>
      <c r="N112" s="94"/>
      <c r="O112" s="86">
        <f t="shared" si="5"/>
        <v>0</v>
      </c>
      <c r="P112" s="95"/>
      <c r="Q112" s="85"/>
    </row>
    <row r="113" spans="1:17" s="78" customFormat="1" x14ac:dyDescent="0.45">
      <c r="B113" s="81">
        <v>87</v>
      </c>
      <c r="C113" s="91"/>
      <c r="D113" s="91"/>
      <c r="E113" s="91"/>
      <c r="F113" s="95"/>
      <c r="G113" s="95"/>
      <c r="H113" s="97"/>
      <c r="I113" s="97"/>
      <c r="J113" s="97"/>
      <c r="K113" s="94">
        <f t="shared" si="4"/>
        <v>0</v>
      </c>
      <c r="L113" s="90"/>
      <c r="M113" s="162"/>
      <c r="N113" s="94"/>
      <c r="O113" s="86">
        <f t="shared" si="5"/>
        <v>0</v>
      </c>
      <c r="P113" s="95"/>
      <c r="Q113" s="85"/>
    </row>
    <row r="114" spans="1:17" s="78" customFormat="1" x14ac:dyDescent="0.45">
      <c r="B114" s="81">
        <v>88</v>
      </c>
      <c r="C114" s="91"/>
      <c r="D114" s="91"/>
      <c r="E114" s="91"/>
      <c r="F114" s="95"/>
      <c r="G114" s="95"/>
      <c r="H114" s="97"/>
      <c r="I114" s="97"/>
      <c r="J114" s="97"/>
      <c r="K114" s="94">
        <f t="shared" si="4"/>
        <v>0</v>
      </c>
      <c r="L114" s="90"/>
      <c r="M114" s="162"/>
      <c r="N114" s="94"/>
      <c r="O114" s="86">
        <f t="shared" si="5"/>
        <v>0</v>
      </c>
      <c r="P114" s="95"/>
      <c r="Q114" s="85"/>
    </row>
    <row r="115" spans="1:17" s="78" customFormat="1" x14ac:dyDescent="0.45">
      <c r="B115" s="81">
        <v>89</v>
      </c>
      <c r="C115" s="91"/>
      <c r="D115" s="91"/>
      <c r="E115" s="91"/>
      <c r="F115" s="95"/>
      <c r="G115" s="95"/>
      <c r="H115" s="97"/>
      <c r="I115" s="97"/>
      <c r="J115" s="97"/>
      <c r="K115" s="94">
        <f t="shared" si="4"/>
        <v>0</v>
      </c>
      <c r="L115" s="90"/>
      <c r="M115" s="162"/>
      <c r="N115" s="94"/>
      <c r="O115" s="86">
        <f t="shared" si="5"/>
        <v>0</v>
      </c>
      <c r="P115" s="95"/>
      <c r="Q115" s="85"/>
    </row>
    <row r="116" spans="1:17" s="96" customFormat="1" x14ac:dyDescent="0.45">
      <c r="A116" s="78"/>
      <c r="B116" s="81">
        <v>90</v>
      </c>
      <c r="C116" s="91"/>
      <c r="D116" s="91"/>
      <c r="E116" s="91"/>
      <c r="F116" s="95"/>
      <c r="G116" s="95"/>
      <c r="H116" s="97"/>
      <c r="I116" s="97"/>
      <c r="J116" s="97"/>
      <c r="K116" s="94">
        <f t="shared" si="4"/>
        <v>0</v>
      </c>
      <c r="L116" s="90"/>
      <c r="M116" s="162"/>
      <c r="N116" s="94"/>
      <c r="O116" s="86">
        <f t="shared" si="5"/>
        <v>0</v>
      </c>
      <c r="P116" s="95"/>
      <c r="Q116" s="85"/>
    </row>
    <row r="117" spans="1:17" s="96" customFormat="1" x14ac:dyDescent="0.45">
      <c r="A117" s="78"/>
      <c r="B117" s="81">
        <v>91</v>
      </c>
      <c r="C117" s="91"/>
      <c r="D117" s="91"/>
      <c r="E117" s="91"/>
      <c r="F117" s="95"/>
      <c r="G117" s="95"/>
      <c r="H117" s="97"/>
      <c r="I117" s="97"/>
      <c r="J117" s="97"/>
      <c r="K117" s="94">
        <f t="shared" si="4"/>
        <v>0</v>
      </c>
      <c r="L117" s="90"/>
      <c r="M117" s="162"/>
      <c r="N117" s="94"/>
      <c r="O117" s="86">
        <f t="shared" si="5"/>
        <v>0</v>
      </c>
      <c r="P117" s="95"/>
      <c r="Q117" s="85"/>
    </row>
    <row r="118" spans="1:17" s="78" customFormat="1" x14ac:dyDescent="0.45">
      <c r="B118" s="81">
        <v>92</v>
      </c>
      <c r="C118" s="91"/>
      <c r="D118" s="91"/>
      <c r="E118" s="91"/>
      <c r="F118" s="95"/>
      <c r="G118" s="95"/>
      <c r="H118" s="97"/>
      <c r="I118" s="97"/>
      <c r="J118" s="97"/>
      <c r="K118" s="94">
        <f t="shared" si="4"/>
        <v>0</v>
      </c>
      <c r="L118" s="90"/>
      <c r="M118" s="162"/>
      <c r="N118" s="94"/>
      <c r="O118" s="86">
        <f t="shared" si="5"/>
        <v>0</v>
      </c>
      <c r="P118" s="95"/>
      <c r="Q118" s="85"/>
    </row>
    <row r="119" spans="1:17" s="78" customFormat="1" x14ac:dyDescent="0.45">
      <c r="B119" s="81">
        <v>93</v>
      </c>
      <c r="C119" s="91"/>
      <c r="D119" s="91"/>
      <c r="E119" s="91"/>
      <c r="F119" s="95"/>
      <c r="G119" s="95"/>
      <c r="H119" s="97"/>
      <c r="I119" s="97"/>
      <c r="J119" s="97"/>
      <c r="K119" s="94">
        <f t="shared" si="4"/>
        <v>0</v>
      </c>
      <c r="L119" s="90"/>
      <c r="M119" s="162"/>
      <c r="N119" s="94"/>
      <c r="O119" s="86">
        <f t="shared" si="5"/>
        <v>0</v>
      </c>
      <c r="P119" s="95"/>
      <c r="Q119" s="85"/>
    </row>
    <row r="120" spans="1:17" s="78" customFormat="1" x14ac:dyDescent="0.45">
      <c r="B120" s="81">
        <v>94</v>
      </c>
      <c r="C120" s="91"/>
      <c r="D120" s="91"/>
      <c r="E120" s="91"/>
      <c r="F120" s="95"/>
      <c r="G120" s="95"/>
      <c r="H120" s="97"/>
      <c r="I120" s="97"/>
      <c r="J120" s="97"/>
      <c r="K120" s="94">
        <f t="shared" si="4"/>
        <v>0</v>
      </c>
      <c r="L120" s="90"/>
      <c r="M120" s="162"/>
      <c r="N120" s="94"/>
      <c r="O120" s="86">
        <f t="shared" si="5"/>
        <v>0</v>
      </c>
      <c r="P120" s="95"/>
      <c r="Q120" s="85"/>
    </row>
    <row r="121" spans="1:17" s="78" customFormat="1" x14ac:dyDescent="0.45">
      <c r="B121" s="81">
        <v>95</v>
      </c>
      <c r="C121" s="91"/>
      <c r="D121" s="91"/>
      <c r="E121" s="91"/>
      <c r="F121" s="95"/>
      <c r="G121" s="95"/>
      <c r="H121" s="97"/>
      <c r="I121" s="97"/>
      <c r="J121" s="97"/>
      <c r="K121" s="94">
        <f t="shared" si="4"/>
        <v>0</v>
      </c>
      <c r="L121" s="90"/>
      <c r="M121" s="162"/>
      <c r="N121" s="94"/>
      <c r="O121" s="86">
        <f t="shared" si="5"/>
        <v>0</v>
      </c>
      <c r="P121" s="95"/>
      <c r="Q121" s="85"/>
    </row>
    <row r="122" spans="1:17" s="78" customFormat="1" x14ac:dyDescent="0.45">
      <c r="B122" s="81">
        <v>96</v>
      </c>
      <c r="C122" s="91"/>
      <c r="D122" s="91"/>
      <c r="E122" s="91"/>
      <c r="F122" s="95"/>
      <c r="G122" s="95"/>
      <c r="H122" s="97"/>
      <c r="I122" s="97"/>
      <c r="J122" s="97"/>
      <c r="K122" s="94">
        <f t="shared" si="4"/>
        <v>0</v>
      </c>
      <c r="L122" s="90"/>
      <c r="M122" s="162"/>
      <c r="N122" s="94"/>
      <c r="O122" s="86">
        <f t="shared" si="5"/>
        <v>0</v>
      </c>
      <c r="P122" s="95"/>
      <c r="Q122" s="85"/>
    </row>
    <row r="123" spans="1:17" s="78" customFormat="1" x14ac:dyDescent="0.45">
      <c r="B123" s="81">
        <v>97</v>
      </c>
      <c r="C123" s="91"/>
      <c r="D123" s="91"/>
      <c r="E123" s="91"/>
      <c r="F123" s="95"/>
      <c r="G123" s="95"/>
      <c r="H123" s="97"/>
      <c r="I123" s="97"/>
      <c r="J123" s="97"/>
      <c r="K123" s="94">
        <f t="shared" si="4"/>
        <v>0</v>
      </c>
      <c r="L123" s="90"/>
      <c r="M123" s="162"/>
      <c r="N123" s="94"/>
      <c r="O123" s="86">
        <f t="shared" si="5"/>
        <v>0</v>
      </c>
      <c r="P123" s="95"/>
      <c r="Q123" s="85"/>
    </row>
    <row r="124" spans="1:17" s="78" customFormat="1" x14ac:dyDescent="0.45">
      <c r="B124" s="81">
        <v>98</v>
      </c>
      <c r="C124" s="91"/>
      <c r="D124" s="91"/>
      <c r="E124" s="91"/>
      <c r="F124" s="95"/>
      <c r="G124" s="95"/>
      <c r="H124" s="97"/>
      <c r="I124" s="97"/>
      <c r="J124" s="97"/>
      <c r="K124" s="94">
        <f t="shared" si="4"/>
        <v>0</v>
      </c>
      <c r="L124" s="90"/>
      <c r="M124" s="162"/>
      <c r="N124" s="94"/>
      <c r="O124" s="86">
        <f t="shared" si="5"/>
        <v>0</v>
      </c>
      <c r="P124" s="95"/>
      <c r="Q124" s="85"/>
    </row>
    <row r="125" spans="1:17" s="78" customFormat="1" x14ac:dyDescent="0.45">
      <c r="B125" s="81">
        <v>99</v>
      </c>
      <c r="C125" s="91"/>
      <c r="D125" s="91"/>
      <c r="E125" s="91"/>
      <c r="F125" s="83"/>
      <c r="G125" s="95"/>
      <c r="H125" s="97"/>
      <c r="I125" s="97"/>
      <c r="J125" s="97"/>
      <c r="K125" s="94">
        <f t="shared" si="4"/>
        <v>0</v>
      </c>
      <c r="L125" s="90"/>
      <c r="M125" s="162"/>
      <c r="N125" s="94"/>
      <c r="O125" s="86">
        <f t="shared" si="5"/>
        <v>0</v>
      </c>
      <c r="P125" s="95"/>
      <c r="Q125" s="85"/>
    </row>
    <row r="126" spans="1:17" s="78" customFormat="1" x14ac:dyDescent="0.45">
      <c r="B126" s="81">
        <v>100</v>
      </c>
      <c r="C126" s="91"/>
      <c r="D126" s="91"/>
      <c r="E126" s="91"/>
      <c r="F126" s="83"/>
      <c r="G126" s="95"/>
      <c r="H126" s="97"/>
      <c r="I126" s="97"/>
      <c r="J126" s="97"/>
      <c r="K126" s="94">
        <f t="shared" si="4"/>
        <v>0</v>
      </c>
      <c r="L126" s="90"/>
      <c r="M126" s="162"/>
      <c r="N126" s="94"/>
      <c r="O126" s="86">
        <f t="shared" si="5"/>
        <v>0</v>
      </c>
      <c r="P126" s="95"/>
      <c r="Q126" s="85"/>
    </row>
    <row r="127" spans="1:17" s="78" customFormat="1" x14ac:dyDescent="0.45">
      <c r="B127" s="81">
        <v>101</v>
      </c>
      <c r="C127" s="91"/>
      <c r="D127" s="91"/>
      <c r="E127" s="91"/>
      <c r="F127" s="95"/>
      <c r="G127" s="95"/>
      <c r="H127" s="97"/>
      <c r="I127" s="97"/>
      <c r="J127" s="97"/>
      <c r="K127" s="94">
        <f t="shared" si="4"/>
        <v>0</v>
      </c>
      <c r="L127" s="90"/>
      <c r="M127" s="162"/>
      <c r="N127" s="94"/>
      <c r="O127" s="86">
        <f t="shared" si="5"/>
        <v>0</v>
      </c>
      <c r="P127" s="95"/>
      <c r="Q127" s="85"/>
    </row>
    <row r="128" spans="1:17" s="78" customFormat="1" x14ac:dyDescent="0.45">
      <c r="B128" s="81">
        <v>102</v>
      </c>
      <c r="C128" s="91"/>
      <c r="D128" s="91"/>
      <c r="E128" s="91"/>
      <c r="F128" s="95"/>
      <c r="G128" s="95"/>
      <c r="H128" s="97"/>
      <c r="I128" s="97"/>
      <c r="J128" s="97"/>
      <c r="K128" s="94">
        <f t="shared" si="4"/>
        <v>0</v>
      </c>
      <c r="L128" s="90"/>
      <c r="M128" s="162"/>
      <c r="N128" s="94"/>
      <c r="O128" s="86">
        <f t="shared" si="5"/>
        <v>0</v>
      </c>
      <c r="P128" s="95"/>
      <c r="Q128" s="85"/>
    </row>
    <row r="129" spans="2:17" s="78" customFormat="1" x14ac:dyDescent="0.45">
      <c r="B129" s="81">
        <v>103</v>
      </c>
      <c r="C129" s="91"/>
      <c r="D129" s="91"/>
      <c r="E129" s="91"/>
      <c r="F129" s="95"/>
      <c r="G129" s="95"/>
      <c r="H129" s="97"/>
      <c r="I129" s="97"/>
      <c r="J129" s="97"/>
      <c r="K129" s="94">
        <f t="shared" si="4"/>
        <v>0</v>
      </c>
      <c r="L129" s="90"/>
      <c r="M129" s="162"/>
      <c r="N129" s="94"/>
      <c r="O129" s="86">
        <f t="shared" si="5"/>
        <v>0</v>
      </c>
      <c r="P129" s="95"/>
      <c r="Q129" s="85"/>
    </row>
    <row r="130" spans="2:17" s="78" customFormat="1" x14ac:dyDescent="0.45">
      <c r="B130" s="81">
        <v>104</v>
      </c>
      <c r="C130" s="91"/>
      <c r="D130" s="91"/>
      <c r="E130" s="91"/>
      <c r="F130" s="95"/>
      <c r="G130" s="95"/>
      <c r="H130" s="97"/>
      <c r="I130" s="97"/>
      <c r="J130" s="97"/>
      <c r="K130" s="94">
        <f t="shared" si="4"/>
        <v>0</v>
      </c>
      <c r="L130" s="90"/>
      <c r="M130" s="162"/>
      <c r="N130" s="94"/>
      <c r="O130" s="86">
        <f t="shared" si="5"/>
        <v>0</v>
      </c>
      <c r="P130" s="95"/>
      <c r="Q130" s="85"/>
    </row>
    <row r="131" spans="2:17" s="78" customFormat="1" x14ac:dyDescent="0.45">
      <c r="B131" s="81">
        <v>105</v>
      </c>
      <c r="C131" s="91"/>
      <c r="D131" s="91"/>
      <c r="E131" s="91"/>
      <c r="F131" s="95"/>
      <c r="G131" s="95"/>
      <c r="H131" s="97"/>
      <c r="I131" s="97"/>
      <c r="J131" s="97"/>
      <c r="K131" s="94">
        <f t="shared" si="4"/>
        <v>0</v>
      </c>
      <c r="L131" s="90"/>
      <c r="M131" s="162"/>
      <c r="N131" s="94"/>
      <c r="O131" s="86">
        <f t="shared" si="5"/>
        <v>0</v>
      </c>
      <c r="P131" s="95"/>
      <c r="Q131" s="85"/>
    </row>
    <row r="132" spans="2:17" s="78" customFormat="1" x14ac:dyDescent="0.45">
      <c r="B132" s="81">
        <v>106</v>
      </c>
      <c r="C132" s="91"/>
      <c r="D132" s="91"/>
      <c r="E132" s="91"/>
      <c r="F132" s="95"/>
      <c r="G132" s="95"/>
      <c r="H132" s="97"/>
      <c r="I132" s="97"/>
      <c r="J132" s="97"/>
      <c r="K132" s="94">
        <f t="shared" si="4"/>
        <v>0</v>
      </c>
      <c r="L132" s="90"/>
      <c r="M132" s="162"/>
      <c r="N132" s="94"/>
      <c r="O132" s="86">
        <f t="shared" si="5"/>
        <v>0</v>
      </c>
      <c r="P132" s="95"/>
      <c r="Q132" s="85"/>
    </row>
    <row r="133" spans="2:17" s="78" customFormat="1" x14ac:dyDescent="0.45">
      <c r="B133" s="81">
        <v>107</v>
      </c>
      <c r="C133" s="91"/>
      <c r="D133" s="91"/>
      <c r="E133" s="91"/>
      <c r="F133" s="95"/>
      <c r="G133" s="95"/>
      <c r="H133" s="97"/>
      <c r="I133" s="97"/>
      <c r="J133" s="97"/>
      <c r="K133" s="94">
        <f t="shared" si="4"/>
        <v>0</v>
      </c>
      <c r="L133" s="90"/>
      <c r="M133" s="162"/>
      <c r="N133" s="94"/>
      <c r="O133" s="86">
        <f t="shared" si="5"/>
        <v>0</v>
      </c>
      <c r="P133" s="95"/>
      <c r="Q133" s="85"/>
    </row>
    <row r="134" spans="2:17" s="78" customFormat="1" x14ac:dyDescent="0.45">
      <c r="B134" s="81">
        <v>108</v>
      </c>
      <c r="C134" s="91"/>
      <c r="D134" s="91"/>
      <c r="E134" s="91"/>
      <c r="F134" s="95"/>
      <c r="G134" s="95"/>
      <c r="H134" s="97"/>
      <c r="I134" s="97"/>
      <c r="J134" s="97"/>
      <c r="K134" s="94">
        <f t="shared" si="4"/>
        <v>0</v>
      </c>
      <c r="L134" s="90"/>
      <c r="M134" s="162"/>
      <c r="N134" s="94"/>
      <c r="O134" s="86">
        <f t="shared" si="5"/>
        <v>0</v>
      </c>
      <c r="P134" s="95"/>
      <c r="Q134" s="85"/>
    </row>
    <row r="135" spans="2:17" s="78" customFormat="1" x14ac:dyDescent="0.45">
      <c r="B135" s="81">
        <v>109</v>
      </c>
      <c r="C135" s="91"/>
      <c r="D135" s="91"/>
      <c r="E135" s="91"/>
      <c r="F135" s="95"/>
      <c r="G135" s="95"/>
      <c r="H135" s="97"/>
      <c r="I135" s="97"/>
      <c r="J135" s="97"/>
      <c r="K135" s="94">
        <f t="shared" si="4"/>
        <v>0</v>
      </c>
      <c r="L135" s="90"/>
      <c r="M135" s="162"/>
      <c r="N135" s="94"/>
      <c r="O135" s="86">
        <f t="shared" si="5"/>
        <v>0</v>
      </c>
      <c r="P135" s="95"/>
      <c r="Q135" s="85"/>
    </row>
    <row r="136" spans="2:17" s="78" customFormat="1" x14ac:dyDescent="0.45">
      <c r="B136" s="81">
        <v>110</v>
      </c>
      <c r="C136" s="91"/>
      <c r="D136" s="91"/>
      <c r="E136" s="91"/>
      <c r="F136" s="95"/>
      <c r="G136" s="95"/>
      <c r="H136" s="97"/>
      <c r="I136" s="97"/>
      <c r="J136" s="97"/>
      <c r="K136" s="94">
        <f t="shared" si="4"/>
        <v>0</v>
      </c>
      <c r="L136" s="90"/>
      <c r="M136" s="162"/>
      <c r="N136" s="94"/>
      <c r="O136" s="86">
        <f t="shared" si="5"/>
        <v>0</v>
      </c>
      <c r="P136" s="95"/>
      <c r="Q136" s="85"/>
    </row>
    <row r="137" spans="2:17" s="78" customFormat="1" x14ac:dyDescent="0.45">
      <c r="B137" s="81">
        <v>111</v>
      </c>
      <c r="C137" s="91"/>
      <c r="D137" s="91"/>
      <c r="E137" s="91"/>
      <c r="F137" s="95"/>
      <c r="G137" s="95"/>
      <c r="H137" s="97"/>
      <c r="I137" s="97"/>
      <c r="J137" s="97"/>
      <c r="K137" s="94">
        <f t="shared" ref="K137:K200" si="6">+I137*J137</f>
        <v>0</v>
      </c>
      <c r="L137" s="90"/>
      <c r="M137" s="162"/>
      <c r="N137" s="94"/>
      <c r="O137" s="86">
        <f t="shared" ref="O137:O200" si="7">IFERROR(L137/N137,0)</f>
        <v>0</v>
      </c>
      <c r="P137" s="95"/>
      <c r="Q137" s="85"/>
    </row>
    <row r="138" spans="2:17" s="78" customFormat="1" x14ac:dyDescent="0.45">
      <c r="B138" s="81">
        <v>112</v>
      </c>
      <c r="C138" s="91"/>
      <c r="D138" s="91"/>
      <c r="E138" s="91"/>
      <c r="F138" s="95"/>
      <c r="G138" s="95"/>
      <c r="H138" s="97"/>
      <c r="I138" s="97"/>
      <c r="J138" s="97"/>
      <c r="K138" s="94">
        <f t="shared" si="6"/>
        <v>0</v>
      </c>
      <c r="L138" s="90"/>
      <c r="M138" s="162"/>
      <c r="N138" s="94"/>
      <c r="O138" s="86">
        <f t="shared" si="7"/>
        <v>0</v>
      </c>
      <c r="P138" s="95"/>
      <c r="Q138" s="85"/>
    </row>
    <row r="139" spans="2:17" s="78" customFormat="1" x14ac:dyDescent="0.45">
      <c r="B139" s="81">
        <v>113</v>
      </c>
      <c r="C139" s="91"/>
      <c r="D139" s="91"/>
      <c r="E139" s="91"/>
      <c r="F139" s="95"/>
      <c r="G139" s="95"/>
      <c r="H139" s="97"/>
      <c r="I139" s="97"/>
      <c r="J139" s="97"/>
      <c r="K139" s="94">
        <f t="shared" si="6"/>
        <v>0</v>
      </c>
      <c r="L139" s="90"/>
      <c r="M139" s="162"/>
      <c r="N139" s="94"/>
      <c r="O139" s="86">
        <f t="shared" si="7"/>
        <v>0</v>
      </c>
      <c r="P139" s="95"/>
      <c r="Q139" s="85"/>
    </row>
    <row r="140" spans="2:17" s="78" customFormat="1" x14ac:dyDescent="0.45">
      <c r="B140" s="81">
        <v>114</v>
      </c>
      <c r="C140" s="91"/>
      <c r="D140" s="91"/>
      <c r="E140" s="91"/>
      <c r="F140" s="95"/>
      <c r="G140" s="95"/>
      <c r="H140" s="97"/>
      <c r="I140" s="97"/>
      <c r="J140" s="97"/>
      <c r="K140" s="94">
        <f t="shared" si="6"/>
        <v>0</v>
      </c>
      <c r="L140" s="90"/>
      <c r="M140" s="162"/>
      <c r="N140" s="94"/>
      <c r="O140" s="86">
        <f t="shared" si="7"/>
        <v>0</v>
      </c>
      <c r="P140" s="95"/>
      <c r="Q140" s="85"/>
    </row>
    <row r="141" spans="2:17" s="78" customFormat="1" x14ac:dyDescent="0.45">
      <c r="B141" s="81">
        <v>114</v>
      </c>
      <c r="C141" s="91"/>
      <c r="D141" s="91"/>
      <c r="E141" s="91"/>
      <c r="F141" s="95"/>
      <c r="G141" s="95"/>
      <c r="H141" s="97"/>
      <c r="I141" s="97"/>
      <c r="J141" s="97"/>
      <c r="K141" s="94">
        <f t="shared" si="6"/>
        <v>0</v>
      </c>
      <c r="L141" s="90"/>
      <c r="M141" s="162"/>
      <c r="N141" s="94"/>
      <c r="O141" s="86">
        <f t="shared" si="7"/>
        <v>0</v>
      </c>
      <c r="P141" s="95"/>
      <c r="Q141" s="85"/>
    </row>
    <row r="142" spans="2:17" s="78" customFormat="1" x14ac:dyDescent="0.45">
      <c r="B142" s="81">
        <v>114</v>
      </c>
      <c r="C142" s="91"/>
      <c r="D142" s="91"/>
      <c r="E142" s="91"/>
      <c r="F142" s="95"/>
      <c r="G142" s="95"/>
      <c r="H142" s="97"/>
      <c r="I142" s="97"/>
      <c r="J142" s="97"/>
      <c r="K142" s="94">
        <f t="shared" si="6"/>
        <v>0</v>
      </c>
      <c r="L142" s="90"/>
      <c r="M142" s="162"/>
      <c r="N142" s="94"/>
      <c r="O142" s="86">
        <f t="shared" si="7"/>
        <v>0</v>
      </c>
      <c r="P142" s="95"/>
      <c r="Q142" s="85"/>
    </row>
    <row r="143" spans="2:17" s="78" customFormat="1" x14ac:dyDescent="0.45">
      <c r="B143" s="81">
        <v>115</v>
      </c>
      <c r="C143" s="91"/>
      <c r="D143" s="91"/>
      <c r="E143" s="91"/>
      <c r="F143" s="95"/>
      <c r="G143" s="95"/>
      <c r="H143" s="97"/>
      <c r="I143" s="97"/>
      <c r="J143" s="97"/>
      <c r="K143" s="94">
        <f t="shared" si="6"/>
        <v>0</v>
      </c>
      <c r="L143" s="90"/>
      <c r="M143" s="162"/>
      <c r="N143" s="94"/>
      <c r="O143" s="86">
        <f t="shared" si="7"/>
        <v>0</v>
      </c>
      <c r="P143" s="95"/>
      <c r="Q143" s="85"/>
    </row>
    <row r="144" spans="2:17" s="78" customFormat="1" x14ac:dyDescent="0.45">
      <c r="B144" s="81">
        <v>116</v>
      </c>
      <c r="C144" s="91"/>
      <c r="D144" s="91"/>
      <c r="E144" s="91"/>
      <c r="F144" s="95"/>
      <c r="G144" s="95"/>
      <c r="H144" s="97"/>
      <c r="I144" s="97"/>
      <c r="J144" s="97"/>
      <c r="K144" s="94">
        <f t="shared" si="6"/>
        <v>0</v>
      </c>
      <c r="L144" s="90"/>
      <c r="M144" s="162"/>
      <c r="N144" s="94"/>
      <c r="O144" s="86">
        <f t="shared" si="7"/>
        <v>0</v>
      </c>
      <c r="P144" s="95"/>
      <c r="Q144" s="85"/>
    </row>
    <row r="145" spans="2:17" s="78" customFormat="1" x14ac:dyDescent="0.45">
      <c r="B145" s="81">
        <v>117</v>
      </c>
      <c r="C145" s="91"/>
      <c r="D145" s="91"/>
      <c r="E145" s="91"/>
      <c r="F145" s="95"/>
      <c r="G145" s="95"/>
      <c r="H145" s="97"/>
      <c r="I145" s="97"/>
      <c r="J145" s="97"/>
      <c r="K145" s="94">
        <f t="shared" si="6"/>
        <v>0</v>
      </c>
      <c r="L145" s="90"/>
      <c r="M145" s="162"/>
      <c r="N145" s="94"/>
      <c r="O145" s="86">
        <f t="shared" si="7"/>
        <v>0</v>
      </c>
      <c r="P145" s="95"/>
      <c r="Q145" s="85"/>
    </row>
    <row r="146" spans="2:17" s="78" customFormat="1" x14ac:dyDescent="0.45">
      <c r="B146" s="81">
        <v>118</v>
      </c>
      <c r="C146" s="91"/>
      <c r="D146" s="91"/>
      <c r="E146" s="91"/>
      <c r="F146" s="95"/>
      <c r="G146" s="95"/>
      <c r="H146" s="97"/>
      <c r="I146" s="97"/>
      <c r="J146" s="97"/>
      <c r="K146" s="94">
        <f t="shared" si="6"/>
        <v>0</v>
      </c>
      <c r="L146" s="90"/>
      <c r="M146" s="162"/>
      <c r="N146" s="94"/>
      <c r="O146" s="86">
        <f t="shared" si="7"/>
        <v>0</v>
      </c>
      <c r="P146" s="95"/>
      <c r="Q146" s="85"/>
    </row>
    <row r="147" spans="2:17" s="78" customFormat="1" x14ac:dyDescent="0.45">
      <c r="B147" s="81">
        <v>119</v>
      </c>
      <c r="C147" s="91"/>
      <c r="D147" s="91"/>
      <c r="E147" s="91"/>
      <c r="F147" s="95"/>
      <c r="G147" s="149"/>
      <c r="H147" s="97"/>
      <c r="I147" s="97"/>
      <c r="J147" s="97"/>
      <c r="K147" s="94">
        <f t="shared" si="6"/>
        <v>0</v>
      </c>
      <c r="L147" s="90"/>
      <c r="M147" s="162"/>
      <c r="N147" s="94"/>
      <c r="O147" s="86">
        <f t="shared" si="7"/>
        <v>0</v>
      </c>
      <c r="P147" s="95"/>
      <c r="Q147" s="85"/>
    </row>
    <row r="148" spans="2:17" s="78" customFormat="1" x14ac:dyDescent="0.45">
      <c r="B148" s="81">
        <v>120</v>
      </c>
      <c r="C148" s="91"/>
      <c r="D148" s="91"/>
      <c r="E148" s="91"/>
      <c r="F148" s="150"/>
      <c r="G148" s="149"/>
      <c r="H148" s="97"/>
      <c r="I148" s="97"/>
      <c r="J148" s="97"/>
      <c r="K148" s="94">
        <f t="shared" si="6"/>
        <v>0</v>
      </c>
      <c r="L148" s="90"/>
      <c r="M148" s="162"/>
      <c r="N148" s="94"/>
      <c r="O148" s="86">
        <f t="shared" si="7"/>
        <v>0</v>
      </c>
      <c r="P148" s="95"/>
      <c r="Q148" s="85"/>
    </row>
    <row r="149" spans="2:17" s="78" customFormat="1" x14ac:dyDescent="0.45">
      <c r="B149" s="81">
        <v>121</v>
      </c>
      <c r="C149" s="91"/>
      <c r="D149" s="91"/>
      <c r="E149" s="91"/>
      <c r="F149" s="95"/>
      <c r="G149" s="149"/>
      <c r="H149" s="97"/>
      <c r="I149" s="97"/>
      <c r="J149" s="97"/>
      <c r="K149" s="94">
        <f t="shared" si="6"/>
        <v>0</v>
      </c>
      <c r="L149" s="90"/>
      <c r="M149" s="162"/>
      <c r="N149" s="94"/>
      <c r="O149" s="86">
        <f t="shared" si="7"/>
        <v>0</v>
      </c>
      <c r="P149" s="95"/>
      <c r="Q149" s="85"/>
    </row>
    <row r="150" spans="2:17" s="78" customFormat="1" x14ac:dyDescent="0.45">
      <c r="B150" s="81">
        <v>122</v>
      </c>
      <c r="C150" s="91"/>
      <c r="D150" s="91"/>
      <c r="E150" s="91"/>
      <c r="F150" s="95"/>
      <c r="G150" s="149"/>
      <c r="H150" s="97"/>
      <c r="I150" s="97"/>
      <c r="J150" s="97"/>
      <c r="K150" s="94">
        <f t="shared" si="6"/>
        <v>0</v>
      </c>
      <c r="L150" s="90"/>
      <c r="M150" s="162"/>
      <c r="N150" s="94"/>
      <c r="O150" s="86">
        <f t="shared" si="7"/>
        <v>0</v>
      </c>
      <c r="P150" s="95"/>
      <c r="Q150" s="85"/>
    </row>
    <row r="151" spans="2:17" s="78" customFormat="1" x14ac:dyDescent="0.45">
      <c r="B151" s="81">
        <v>123</v>
      </c>
      <c r="C151" s="91"/>
      <c r="D151" s="91"/>
      <c r="E151" s="91"/>
      <c r="F151" s="95"/>
      <c r="G151" s="149"/>
      <c r="H151" s="97"/>
      <c r="I151" s="97"/>
      <c r="J151" s="97"/>
      <c r="K151" s="94">
        <f t="shared" si="6"/>
        <v>0</v>
      </c>
      <c r="L151" s="90"/>
      <c r="M151" s="162"/>
      <c r="N151" s="94"/>
      <c r="O151" s="86">
        <f t="shared" si="7"/>
        <v>0</v>
      </c>
      <c r="P151" s="95"/>
      <c r="Q151" s="85"/>
    </row>
    <row r="152" spans="2:17" s="78" customFormat="1" x14ac:dyDescent="0.45">
      <c r="B152" s="81">
        <v>124</v>
      </c>
      <c r="C152" s="91"/>
      <c r="D152" s="91"/>
      <c r="E152" s="91"/>
      <c r="F152" s="95"/>
      <c r="G152" s="149"/>
      <c r="H152" s="97"/>
      <c r="I152" s="97"/>
      <c r="J152" s="97"/>
      <c r="K152" s="94">
        <f t="shared" si="6"/>
        <v>0</v>
      </c>
      <c r="L152" s="90"/>
      <c r="M152" s="162"/>
      <c r="N152" s="94"/>
      <c r="O152" s="86">
        <f t="shared" si="7"/>
        <v>0</v>
      </c>
      <c r="P152" s="95"/>
      <c r="Q152" s="85"/>
    </row>
    <row r="153" spans="2:17" s="78" customFormat="1" x14ac:dyDescent="0.45">
      <c r="B153" s="81">
        <v>125</v>
      </c>
      <c r="C153" s="91"/>
      <c r="D153" s="91"/>
      <c r="E153" s="91"/>
      <c r="F153" s="95"/>
      <c r="G153" s="149"/>
      <c r="H153" s="97"/>
      <c r="I153" s="97"/>
      <c r="J153" s="97"/>
      <c r="K153" s="94">
        <f t="shared" si="6"/>
        <v>0</v>
      </c>
      <c r="L153" s="90"/>
      <c r="M153" s="162"/>
      <c r="N153" s="94"/>
      <c r="O153" s="86">
        <f t="shared" si="7"/>
        <v>0</v>
      </c>
      <c r="P153" s="95"/>
      <c r="Q153" s="85"/>
    </row>
    <row r="154" spans="2:17" s="78" customFormat="1" x14ac:dyDescent="0.45">
      <c r="B154" s="81">
        <v>126</v>
      </c>
      <c r="C154" s="91"/>
      <c r="D154" s="91"/>
      <c r="E154" s="91"/>
      <c r="F154" s="95"/>
      <c r="G154" s="149"/>
      <c r="H154" s="97"/>
      <c r="I154" s="97"/>
      <c r="J154" s="97"/>
      <c r="K154" s="94">
        <f t="shared" si="6"/>
        <v>0</v>
      </c>
      <c r="L154" s="90"/>
      <c r="M154" s="162"/>
      <c r="N154" s="94"/>
      <c r="O154" s="86">
        <f t="shared" si="7"/>
        <v>0</v>
      </c>
      <c r="P154" s="95"/>
      <c r="Q154" s="85"/>
    </row>
    <row r="155" spans="2:17" s="78" customFormat="1" x14ac:dyDescent="0.45">
      <c r="B155" s="81">
        <v>127</v>
      </c>
      <c r="C155" s="91"/>
      <c r="D155" s="91"/>
      <c r="E155" s="91"/>
      <c r="F155" s="95"/>
      <c r="G155" s="149"/>
      <c r="H155" s="97"/>
      <c r="I155" s="97"/>
      <c r="J155" s="97"/>
      <c r="K155" s="94">
        <f t="shared" si="6"/>
        <v>0</v>
      </c>
      <c r="L155" s="90"/>
      <c r="M155" s="162"/>
      <c r="N155" s="94"/>
      <c r="O155" s="86">
        <f t="shared" si="7"/>
        <v>0</v>
      </c>
      <c r="P155" s="95"/>
      <c r="Q155" s="85"/>
    </row>
    <row r="156" spans="2:17" s="78" customFormat="1" x14ac:dyDescent="0.45">
      <c r="B156" s="81">
        <v>128</v>
      </c>
      <c r="C156" s="91"/>
      <c r="D156" s="91"/>
      <c r="E156" s="91"/>
      <c r="F156" s="95"/>
      <c r="G156" s="149"/>
      <c r="H156" s="97"/>
      <c r="I156" s="97"/>
      <c r="J156" s="97"/>
      <c r="K156" s="94">
        <f t="shared" si="6"/>
        <v>0</v>
      </c>
      <c r="L156" s="90"/>
      <c r="M156" s="162"/>
      <c r="N156" s="94"/>
      <c r="O156" s="86">
        <f t="shared" si="7"/>
        <v>0</v>
      </c>
      <c r="P156" s="95"/>
      <c r="Q156" s="85"/>
    </row>
    <row r="157" spans="2:17" s="78" customFormat="1" x14ac:dyDescent="0.45">
      <c r="B157" s="81">
        <v>129</v>
      </c>
      <c r="C157" s="91"/>
      <c r="D157" s="91"/>
      <c r="E157" s="91"/>
      <c r="F157" s="95"/>
      <c r="G157" s="149"/>
      <c r="H157" s="97"/>
      <c r="I157" s="97"/>
      <c r="J157" s="97"/>
      <c r="K157" s="94">
        <f t="shared" si="6"/>
        <v>0</v>
      </c>
      <c r="L157" s="90"/>
      <c r="M157" s="162"/>
      <c r="N157" s="94"/>
      <c r="O157" s="86">
        <f t="shared" si="7"/>
        <v>0</v>
      </c>
      <c r="P157" s="95"/>
      <c r="Q157" s="85"/>
    </row>
    <row r="158" spans="2:17" s="78" customFormat="1" x14ac:dyDescent="0.45">
      <c r="B158" s="81">
        <v>130</v>
      </c>
      <c r="C158" s="91"/>
      <c r="D158" s="91"/>
      <c r="E158" s="91"/>
      <c r="F158" s="95"/>
      <c r="G158" s="149"/>
      <c r="H158" s="97"/>
      <c r="I158" s="97"/>
      <c r="J158" s="97"/>
      <c r="K158" s="94">
        <f t="shared" si="6"/>
        <v>0</v>
      </c>
      <c r="L158" s="90"/>
      <c r="M158" s="162"/>
      <c r="N158" s="94"/>
      <c r="O158" s="86">
        <f t="shared" si="7"/>
        <v>0</v>
      </c>
      <c r="P158" s="95"/>
      <c r="Q158" s="85"/>
    </row>
    <row r="159" spans="2:17" s="78" customFormat="1" x14ac:dyDescent="0.45">
      <c r="B159" s="81">
        <v>131</v>
      </c>
      <c r="C159" s="91"/>
      <c r="D159" s="91"/>
      <c r="E159" s="91"/>
      <c r="F159" s="95"/>
      <c r="G159" s="149"/>
      <c r="H159" s="97"/>
      <c r="I159" s="97"/>
      <c r="J159" s="97"/>
      <c r="K159" s="94">
        <f t="shared" si="6"/>
        <v>0</v>
      </c>
      <c r="L159" s="90"/>
      <c r="M159" s="162"/>
      <c r="N159" s="94"/>
      <c r="O159" s="86">
        <f t="shared" si="7"/>
        <v>0</v>
      </c>
      <c r="P159" s="95"/>
      <c r="Q159" s="85"/>
    </row>
    <row r="160" spans="2:17" s="78" customFormat="1" x14ac:dyDescent="0.45">
      <c r="B160" s="81">
        <v>132</v>
      </c>
      <c r="C160" s="91"/>
      <c r="D160" s="91"/>
      <c r="E160" s="91"/>
      <c r="F160" s="95"/>
      <c r="G160" s="149"/>
      <c r="H160" s="97"/>
      <c r="I160" s="97"/>
      <c r="J160" s="97"/>
      <c r="K160" s="94">
        <f t="shared" si="6"/>
        <v>0</v>
      </c>
      <c r="L160" s="90"/>
      <c r="M160" s="162"/>
      <c r="N160" s="94"/>
      <c r="O160" s="86">
        <f t="shared" si="7"/>
        <v>0</v>
      </c>
      <c r="P160" s="95"/>
      <c r="Q160" s="85"/>
    </row>
    <row r="161" spans="2:35" s="78" customFormat="1" x14ac:dyDescent="0.45">
      <c r="B161" s="81">
        <v>133</v>
      </c>
      <c r="C161" s="91"/>
      <c r="D161" s="91"/>
      <c r="E161" s="91"/>
      <c r="F161" s="83"/>
      <c r="G161" s="149"/>
      <c r="H161" s="97"/>
      <c r="I161" s="97"/>
      <c r="J161" s="97"/>
      <c r="K161" s="94">
        <f t="shared" si="6"/>
        <v>0</v>
      </c>
      <c r="L161" s="90"/>
      <c r="M161" s="162"/>
      <c r="N161" s="94"/>
      <c r="O161" s="86">
        <f t="shared" si="7"/>
        <v>0</v>
      </c>
      <c r="P161" s="95"/>
      <c r="Q161" s="85"/>
    </row>
    <row r="162" spans="2:35" s="109" customFormat="1" x14ac:dyDescent="0.45">
      <c r="B162" s="81">
        <v>134</v>
      </c>
      <c r="C162" s="91"/>
      <c r="D162" s="91"/>
      <c r="E162" s="91"/>
      <c r="F162" s="93"/>
      <c r="G162" s="149"/>
      <c r="H162" s="148"/>
      <c r="I162" s="148"/>
      <c r="J162" s="148"/>
      <c r="K162" s="94">
        <f t="shared" si="6"/>
        <v>0</v>
      </c>
      <c r="L162" s="90"/>
      <c r="M162" s="162"/>
      <c r="N162" s="94"/>
      <c r="O162" s="86">
        <f t="shared" si="7"/>
        <v>0</v>
      </c>
      <c r="P162" s="95"/>
      <c r="Q162" s="85"/>
    </row>
    <row r="163" spans="2:35" s="109" customFormat="1" x14ac:dyDescent="0.45">
      <c r="B163" s="81">
        <v>135</v>
      </c>
      <c r="C163" s="91"/>
      <c r="D163" s="91"/>
      <c r="E163" s="91"/>
      <c r="F163" s="93"/>
      <c r="G163" s="149"/>
      <c r="H163" s="148"/>
      <c r="I163" s="148"/>
      <c r="J163" s="148"/>
      <c r="K163" s="94">
        <f t="shared" si="6"/>
        <v>0</v>
      </c>
      <c r="L163" s="90"/>
      <c r="M163" s="162"/>
      <c r="N163" s="94"/>
      <c r="O163" s="86">
        <f t="shared" si="7"/>
        <v>0</v>
      </c>
      <c r="P163" s="95"/>
      <c r="Q163" s="85"/>
    </row>
    <row r="164" spans="2:35" s="109" customFormat="1" x14ac:dyDescent="0.45">
      <c r="B164" s="81">
        <v>136</v>
      </c>
      <c r="C164" s="91"/>
      <c r="D164" s="91"/>
      <c r="E164" s="91"/>
      <c r="F164" s="95"/>
      <c r="G164" s="149"/>
      <c r="H164" s="148"/>
      <c r="I164" s="148"/>
      <c r="J164" s="148"/>
      <c r="K164" s="94">
        <f t="shared" si="6"/>
        <v>0</v>
      </c>
      <c r="L164" s="90"/>
      <c r="M164" s="162"/>
      <c r="N164" s="94"/>
      <c r="O164" s="86">
        <f t="shared" si="7"/>
        <v>0</v>
      </c>
      <c r="P164" s="95"/>
      <c r="Q164" s="85"/>
    </row>
    <row r="165" spans="2:35" s="109" customFormat="1" x14ac:dyDescent="0.45">
      <c r="B165" s="81">
        <v>137</v>
      </c>
      <c r="C165" s="91"/>
      <c r="D165" s="91"/>
      <c r="E165" s="91"/>
      <c r="F165" s="95"/>
      <c r="G165" s="149"/>
      <c r="H165" s="148"/>
      <c r="I165" s="148"/>
      <c r="J165" s="148"/>
      <c r="K165" s="94">
        <f t="shared" si="6"/>
        <v>0</v>
      </c>
      <c r="L165" s="90"/>
      <c r="M165" s="162"/>
      <c r="N165" s="94"/>
      <c r="O165" s="86">
        <f t="shared" si="7"/>
        <v>0</v>
      </c>
      <c r="P165" s="95"/>
      <c r="Q165" s="85"/>
    </row>
    <row r="166" spans="2:35" s="124" customFormat="1" x14ac:dyDescent="0.45">
      <c r="B166" s="81">
        <v>138</v>
      </c>
      <c r="C166" s="91"/>
      <c r="D166" s="91"/>
      <c r="E166" s="91"/>
      <c r="F166" s="95"/>
      <c r="G166" s="149"/>
      <c r="H166" s="97"/>
      <c r="I166" s="97"/>
      <c r="J166" s="97"/>
      <c r="K166" s="94">
        <f t="shared" si="6"/>
        <v>0</v>
      </c>
      <c r="L166" s="90"/>
      <c r="M166" s="162"/>
      <c r="N166" s="94"/>
      <c r="O166" s="86">
        <f t="shared" si="7"/>
        <v>0</v>
      </c>
      <c r="P166" s="95"/>
      <c r="Q166" s="85"/>
    </row>
    <row r="167" spans="2:35" s="124" customFormat="1" x14ac:dyDescent="0.45">
      <c r="B167" s="81">
        <v>138</v>
      </c>
      <c r="C167" s="91"/>
      <c r="D167" s="91"/>
      <c r="E167" s="91"/>
      <c r="F167" s="95"/>
      <c r="G167" s="149"/>
      <c r="H167" s="97"/>
      <c r="I167" s="97"/>
      <c r="J167" s="97"/>
      <c r="K167" s="94">
        <f t="shared" si="6"/>
        <v>0</v>
      </c>
      <c r="L167" s="90"/>
      <c r="M167" s="162"/>
      <c r="N167" s="94"/>
      <c r="O167" s="86">
        <f t="shared" si="7"/>
        <v>0</v>
      </c>
      <c r="P167" s="95"/>
      <c r="Q167" s="85"/>
    </row>
    <row r="168" spans="2:35" s="124" customFormat="1" x14ac:dyDescent="0.45">
      <c r="B168" s="81">
        <v>139</v>
      </c>
      <c r="C168" s="91"/>
      <c r="D168" s="91"/>
      <c r="E168" s="91"/>
      <c r="F168" s="95"/>
      <c r="G168" s="149"/>
      <c r="H168" s="97"/>
      <c r="I168" s="97"/>
      <c r="J168" s="97"/>
      <c r="K168" s="94">
        <f t="shared" si="6"/>
        <v>0</v>
      </c>
      <c r="L168" s="90"/>
      <c r="M168" s="162"/>
      <c r="N168" s="94"/>
      <c r="O168" s="86">
        <f t="shared" si="7"/>
        <v>0</v>
      </c>
      <c r="P168" s="95"/>
      <c r="Q168" s="85"/>
    </row>
    <row r="169" spans="2:35" s="124" customFormat="1" x14ac:dyDescent="0.45">
      <c r="B169" s="81">
        <v>140</v>
      </c>
      <c r="C169" s="91"/>
      <c r="D169" s="91"/>
      <c r="E169" s="91"/>
      <c r="F169" s="95"/>
      <c r="G169" s="149"/>
      <c r="H169" s="97"/>
      <c r="I169" s="97"/>
      <c r="J169" s="97"/>
      <c r="K169" s="94">
        <f t="shared" si="6"/>
        <v>0</v>
      </c>
      <c r="L169" s="90"/>
      <c r="M169" s="162"/>
      <c r="N169" s="94"/>
      <c r="O169" s="86">
        <f t="shared" si="7"/>
        <v>0</v>
      </c>
      <c r="P169" s="95"/>
      <c r="Q169" s="85"/>
    </row>
    <row r="170" spans="2:35" s="124" customFormat="1" x14ac:dyDescent="0.45">
      <c r="B170" s="81">
        <v>141</v>
      </c>
      <c r="C170" s="91"/>
      <c r="D170" s="91"/>
      <c r="E170" s="91"/>
      <c r="F170" s="95"/>
      <c r="G170" s="149"/>
      <c r="H170" s="97"/>
      <c r="I170" s="97"/>
      <c r="J170" s="97"/>
      <c r="K170" s="94">
        <f t="shared" si="6"/>
        <v>0</v>
      </c>
      <c r="L170" s="90"/>
      <c r="M170" s="162"/>
      <c r="N170" s="94"/>
      <c r="O170" s="86">
        <f t="shared" si="7"/>
        <v>0</v>
      </c>
      <c r="P170" s="95"/>
      <c r="Q170" s="85"/>
    </row>
    <row r="171" spans="2:35" s="124" customFormat="1" x14ac:dyDescent="0.45">
      <c r="B171" s="81">
        <v>141</v>
      </c>
      <c r="C171" s="91"/>
      <c r="D171" s="91"/>
      <c r="E171" s="91"/>
      <c r="F171" s="95"/>
      <c r="G171" s="149"/>
      <c r="H171" s="97"/>
      <c r="I171" s="97"/>
      <c r="J171" s="97"/>
      <c r="K171" s="94">
        <f t="shared" si="6"/>
        <v>0</v>
      </c>
      <c r="L171" s="90"/>
      <c r="M171" s="162"/>
      <c r="N171" s="94"/>
      <c r="O171" s="86">
        <f t="shared" si="7"/>
        <v>0</v>
      </c>
      <c r="P171" s="95"/>
      <c r="Q171" s="85"/>
    </row>
    <row r="172" spans="2:35" s="124" customFormat="1" x14ac:dyDescent="0.45">
      <c r="B172" s="81">
        <v>142</v>
      </c>
      <c r="C172" s="91"/>
      <c r="D172" s="91"/>
      <c r="E172" s="82"/>
      <c r="F172" s="95"/>
      <c r="G172" s="149"/>
      <c r="H172" s="97"/>
      <c r="I172" s="97"/>
      <c r="J172" s="97"/>
      <c r="K172" s="94">
        <f t="shared" si="6"/>
        <v>0</v>
      </c>
      <c r="L172" s="90"/>
      <c r="M172" s="162"/>
      <c r="N172" s="94"/>
      <c r="O172" s="86">
        <f t="shared" si="7"/>
        <v>0</v>
      </c>
      <c r="P172" s="95"/>
      <c r="Q172" s="85"/>
    </row>
    <row r="173" spans="2:35" s="124" customFormat="1" x14ac:dyDescent="0.45">
      <c r="B173" s="81">
        <v>143</v>
      </c>
      <c r="C173" s="91"/>
      <c r="D173" s="91"/>
      <c r="E173" s="82"/>
      <c r="F173" s="95"/>
      <c r="G173" s="149"/>
      <c r="H173" s="97"/>
      <c r="I173" s="97"/>
      <c r="J173" s="97"/>
      <c r="K173" s="94">
        <f t="shared" si="6"/>
        <v>0</v>
      </c>
      <c r="L173" s="90"/>
      <c r="M173" s="162"/>
      <c r="N173" s="94"/>
      <c r="O173" s="86">
        <f t="shared" si="7"/>
        <v>0</v>
      </c>
      <c r="P173" s="95"/>
      <c r="Q173" s="85"/>
    </row>
    <row r="174" spans="2:35" s="124" customFormat="1" x14ac:dyDescent="0.45">
      <c r="B174" s="81">
        <v>143</v>
      </c>
      <c r="C174" s="91"/>
      <c r="D174" s="91"/>
      <c r="E174" s="91"/>
      <c r="F174" s="95"/>
      <c r="G174" s="149"/>
      <c r="H174" s="97"/>
      <c r="I174" s="97"/>
      <c r="J174" s="97"/>
      <c r="K174" s="94">
        <f t="shared" si="6"/>
        <v>0</v>
      </c>
      <c r="L174" s="90"/>
      <c r="M174" s="162"/>
      <c r="N174" s="94"/>
      <c r="O174" s="86">
        <f t="shared" si="7"/>
        <v>0</v>
      </c>
      <c r="P174" s="95"/>
      <c r="Q174" s="85"/>
    </row>
    <row r="175" spans="2:35" s="124" customFormat="1" x14ac:dyDescent="0.45">
      <c r="B175" s="81">
        <v>144</v>
      </c>
      <c r="C175" s="91"/>
      <c r="D175" s="91"/>
      <c r="E175" s="82"/>
      <c r="F175" s="95"/>
      <c r="G175" s="149"/>
      <c r="H175" s="97"/>
      <c r="I175" s="97"/>
      <c r="J175" s="97"/>
      <c r="K175" s="94">
        <f t="shared" si="6"/>
        <v>0</v>
      </c>
      <c r="L175" s="90"/>
      <c r="M175" s="162"/>
      <c r="N175" s="94"/>
      <c r="O175" s="86">
        <f t="shared" si="7"/>
        <v>0</v>
      </c>
      <c r="P175" s="95"/>
      <c r="Q175" s="85"/>
    </row>
    <row r="176" spans="2:35" s="124" customFormat="1" x14ac:dyDescent="0.45">
      <c r="B176" s="81">
        <v>144</v>
      </c>
      <c r="C176" s="91"/>
      <c r="D176" s="91"/>
      <c r="E176" s="82"/>
      <c r="F176" s="95"/>
      <c r="G176" s="149"/>
      <c r="H176" s="97"/>
      <c r="I176" s="97"/>
      <c r="J176" s="97"/>
      <c r="K176" s="94">
        <f t="shared" si="6"/>
        <v>0</v>
      </c>
      <c r="L176" s="90"/>
      <c r="M176" s="162"/>
      <c r="N176" s="94"/>
      <c r="O176" s="86">
        <f t="shared" si="7"/>
        <v>0</v>
      </c>
      <c r="P176" s="95"/>
      <c r="Q176" s="85"/>
      <c r="AE176" s="125"/>
      <c r="AF176" s="117"/>
      <c r="AG176" s="125"/>
      <c r="AH176" s="117"/>
      <c r="AI176" s="125"/>
    </row>
    <row r="177" spans="2:35" s="124" customFormat="1" x14ac:dyDescent="0.45">
      <c r="B177" s="81">
        <v>145</v>
      </c>
      <c r="C177" s="91"/>
      <c r="D177" s="91"/>
      <c r="E177" s="91"/>
      <c r="F177" s="95"/>
      <c r="G177" s="149"/>
      <c r="H177" s="97"/>
      <c r="I177" s="97"/>
      <c r="J177" s="97"/>
      <c r="K177" s="94">
        <f t="shared" si="6"/>
        <v>0</v>
      </c>
      <c r="L177" s="90"/>
      <c r="M177" s="162"/>
      <c r="N177" s="94"/>
      <c r="O177" s="86">
        <f t="shared" si="7"/>
        <v>0</v>
      </c>
      <c r="P177" s="95"/>
      <c r="Q177" s="85"/>
      <c r="AE177" s="125"/>
      <c r="AF177" s="117"/>
      <c r="AG177" s="125"/>
      <c r="AH177" s="117"/>
      <c r="AI177" s="125"/>
    </row>
    <row r="178" spans="2:35" s="124" customFormat="1" x14ac:dyDescent="0.45">
      <c r="B178" s="81">
        <v>146</v>
      </c>
      <c r="C178" s="91"/>
      <c r="D178" s="91"/>
      <c r="E178" s="91"/>
      <c r="F178" s="95"/>
      <c r="G178" s="149"/>
      <c r="H178" s="97"/>
      <c r="I178" s="97"/>
      <c r="J178" s="97"/>
      <c r="K178" s="94">
        <f t="shared" si="6"/>
        <v>0</v>
      </c>
      <c r="L178" s="90"/>
      <c r="M178" s="162"/>
      <c r="N178" s="94"/>
      <c r="O178" s="86">
        <f t="shared" si="7"/>
        <v>0</v>
      </c>
      <c r="P178" s="95"/>
      <c r="Q178" s="85"/>
      <c r="AE178" s="125"/>
      <c r="AF178" s="117"/>
      <c r="AG178" s="125"/>
      <c r="AH178" s="117"/>
      <c r="AI178" s="125"/>
    </row>
    <row r="179" spans="2:35" s="124" customFormat="1" x14ac:dyDescent="0.45">
      <c r="B179" s="81">
        <v>147</v>
      </c>
      <c r="C179" s="91"/>
      <c r="D179" s="91"/>
      <c r="E179" s="91"/>
      <c r="F179" s="95"/>
      <c r="G179" s="149"/>
      <c r="H179" s="97"/>
      <c r="I179" s="97"/>
      <c r="J179" s="97"/>
      <c r="K179" s="94">
        <f t="shared" si="6"/>
        <v>0</v>
      </c>
      <c r="L179" s="90"/>
      <c r="M179" s="162"/>
      <c r="N179" s="94"/>
      <c r="O179" s="86">
        <f t="shared" si="7"/>
        <v>0</v>
      </c>
      <c r="P179" s="95"/>
      <c r="Q179" s="85"/>
      <c r="AE179" s="125"/>
      <c r="AF179" s="117"/>
      <c r="AG179" s="125"/>
      <c r="AH179" s="117"/>
      <c r="AI179" s="125"/>
    </row>
    <row r="180" spans="2:35" s="124" customFormat="1" x14ac:dyDescent="0.45">
      <c r="B180" s="81">
        <v>148</v>
      </c>
      <c r="C180" s="91"/>
      <c r="D180" s="91"/>
      <c r="E180" s="91"/>
      <c r="F180" s="95"/>
      <c r="G180" s="149"/>
      <c r="H180" s="97"/>
      <c r="I180" s="97"/>
      <c r="J180" s="97"/>
      <c r="K180" s="94">
        <f t="shared" si="6"/>
        <v>0</v>
      </c>
      <c r="L180" s="90"/>
      <c r="M180" s="162"/>
      <c r="N180" s="94"/>
      <c r="O180" s="86">
        <f t="shared" si="7"/>
        <v>0</v>
      </c>
      <c r="P180" s="95"/>
      <c r="Q180" s="85"/>
      <c r="AE180" s="125"/>
      <c r="AF180" s="117"/>
      <c r="AG180" s="125"/>
      <c r="AH180" s="117"/>
      <c r="AI180" s="125"/>
    </row>
    <row r="181" spans="2:35" s="124" customFormat="1" x14ac:dyDescent="0.45">
      <c r="B181" s="81">
        <v>149</v>
      </c>
      <c r="C181" s="91"/>
      <c r="D181" s="91"/>
      <c r="E181" s="91"/>
      <c r="F181" s="95"/>
      <c r="G181" s="149"/>
      <c r="H181" s="97"/>
      <c r="I181" s="97"/>
      <c r="J181" s="97"/>
      <c r="K181" s="94">
        <f t="shared" si="6"/>
        <v>0</v>
      </c>
      <c r="L181" s="90"/>
      <c r="M181" s="162"/>
      <c r="N181" s="94"/>
      <c r="O181" s="86">
        <f t="shared" si="7"/>
        <v>0</v>
      </c>
      <c r="P181" s="95"/>
      <c r="Q181" s="85"/>
      <c r="AE181" s="125"/>
      <c r="AF181" s="117"/>
      <c r="AG181" s="125"/>
      <c r="AH181" s="117"/>
      <c r="AI181" s="125"/>
    </row>
    <row r="182" spans="2:35" s="124" customFormat="1" x14ac:dyDescent="0.45">
      <c r="B182" s="81">
        <v>149</v>
      </c>
      <c r="C182" s="91"/>
      <c r="D182" s="91"/>
      <c r="E182" s="91"/>
      <c r="F182" s="95"/>
      <c r="G182" s="149"/>
      <c r="H182" s="97"/>
      <c r="I182" s="97"/>
      <c r="J182" s="97"/>
      <c r="K182" s="94">
        <f t="shared" si="6"/>
        <v>0</v>
      </c>
      <c r="L182" s="90"/>
      <c r="M182" s="162"/>
      <c r="N182" s="94"/>
      <c r="O182" s="86">
        <f t="shared" si="7"/>
        <v>0</v>
      </c>
      <c r="P182" s="95"/>
      <c r="Q182" s="85"/>
      <c r="AE182" s="125"/>
      <c r="AF182" s="117"/>
      <c r="AG182" s="125"/>
      <c r="AH182" s="117"/>
      <c r="AI182" s="125"/>
    </row>
    <row r="183" spans="2:35" s="124" customFormat="1" x14ac:dyDescent="0.45">
      <c r="B183" s="81">
        <v>149</v>
      </c>
      <c r="C183" s="91"/>
      <c r="D183" s="91"/>
      <c r="E183" s="82"/>
      <c r="F183" s="95"/>
      <c r="G183" s="149"/>
      <c r="H183" s="97"/>
      <c r="I183" s="97"/>
      <c r="J183" s="97"/>
      <c r="K183" s="94">
        <f t="shared" si="6"/>
        <v>0</v>
      </c>
      <c r="L183" s="90"/>
      <c r="M183" s="162"/>
      <c r="N183" s="94"/>
      <c r="O183" s="86">
        <f t="shared" si="7"/>
        <v>0</v>
      </c>
      <c r="P183" s="95"/>
      <c r="Q183" s="85"/>
      <c r="AE183" s="125"/>
      <c r="AF183" s="117"/>
      <c r="AG183" s="125"/>
      <c r="AH183" s="117"/>
      <c r="AI183" s="125"/>
    </row>
    <row r="184" spans="2:35" s="124" customFormat="1" x14ac:dyDescent="0.45">
      <c r="B184" s="81">
        <v>149</v>
      </c>
      <c r="C184" s="91"/>
      <c r="D184" s="91"/>
      <c r="E184" s="91"/>
      <c r="F184" s="95"/>
      <c r="G184" s="149"/>
      <c r="H184" s="97"/>
      <c r="I184" s="97"/>
      <c r="J184" s="97"/>
      <c r="K184" s="94">
        <f t="shared" si="6"/>
        <v>0</v>
      </c>
      <c r="L184" s="90"/>
      <c r="M184" s="162"/>
      <c r="N184" s="94"/>
      <c r="O184" s="86">
        <f t="shared" si="7"/>
        <v>0</v>
      </c>
      <c r="P184" s="95"/>
      <c r="Q184" s="85"/>
      <c r="AE184" s="125"/>
      <c r="AF184" s="117"/>
      <c r="AG184" s="125"/>
      <c r="AH184" s="117"/>
      <c r="AI184" s="125"/>
    </row>
    <row r="185" spans="2:35" s="124" customFormat="1" x14ac:dyDescent="0.45">
      <c r="B185" s="81">
        <v>149</v>
      </c>
      <c r="C185" s="91"/>
      <c r="D185" s="91"/>
      <c r="E185" s="82"/>
      <c r="F185" s="95"/>
      <c r="G185" s="149"/>
      <c r="H185" s="97"/>
      <c r="I185" s="97"/>
      <c r="J185" s="97"/>
      <c r="K185" s="94">
        <f t="shared" si="6"/>
        <v>0</v>
      </c>
      <c r="L185" s="90"/>
      <c r="M185" s="162"/>
      <c r="N185" s="94"/>
      <c r="O185" s="86">
        <f t="shared" si="7"/>
        <v>0</v>
      </c>
      <c r="P185" s="95"/>
      <c r="Q185" s="85"/>
      <c r="AE185" s="125"/>
      <c r="AF185" s="117"/>
      <c r="AG185" s="125"/>
      <c r="AH185" s="117"/>
      <c r="AI185" s="125"/>
    </row>
    <row r="186" spans="2:35" s="124" customFormat="1" x14ac:dyDescent="0.45">
      <c r="B186" s="81">
        <v>149</v>
      </c>
      <c r="C186" s="91"/>
      <c r="D186" s="91"/>
      <c r="E186" s="82"/>
      <c r="F186" s="95"/>
      <c r="G186" s="149"/>
      <c r="H186" s="97"/>
      <c r="I186" s="97"/>
      <c r="J186" s="97"/>
      <c r="K186" s="94">
        <f t="shared" si="6"/>
        <v>0</v>
      </c>
      <c r="L186" s="90"/>
      <c r="M186" s="162"/>
      <c r="N186" s="94"/>
      <c r="O186" s="86">
        <f t="shared" si="7"/>
        <v>0</v>
      </c>
      <c r="P186" s="95"/>
      <c r="Q186" s="85"/>
      <c r="AE186" s="125"/>
      <c r="AF186" s="117"/>
      <c r="AG186" s="125"/>
      <c r="AH186" s="117"/>
      <c r="AI186" s="125"/>
    </row>
    <row r="187" spans="2:35" s="124" customFormat="1" x14ac:dyDescent="0.45">
      <c r="B187" s="81">
        <v>150</v>
      </c>
      <c r="C187" s="91"/>
      <c r="D187" s="91"/>
      <c r="E187" s="82"/>
      <c r="F187" s="95"/>
      <c r="G187" s="149"/>
      <c r="H187" s="97"/>
      <c r="I187" s="97"/>
      <c r="J187" s="97"/>
      <c r="K187" s="94">
        <f t="shared" si="6"/>
        <v>0</v>
      </c>
      <c r="L187" s="90"/>
      <c r="M187" s="162"/>
      <c r="N187" s="94"/>
      <c r="O187" s="86">
        <f t="shared" si="7"/>
        <v>0</v>
      </c>
      <c r="P187" s="95"/>
      <c r="Q187" s="85"/>
      <c r="AE187" s="125"/>
      <c r="AF187" s="117"/>
      <c r="AG187" s="125"/>
      <c r="AH187" s="117"/>
      <c r="AI187" s="125"/>
    </row>
    <row r="188" spans="2:35" s="124" customFormat="1" x14ac:dyDescent="0.45">
      <c r="B188" s="81">
        <v>151</v>
      </c>
      <c r="C188" s="91"/>
      <c r="D188" s="91"/>
      <c r="E188" s="82"/>
      <c r="F188" s="95"/>
      <c r="G188" s="149"/>
      <c r="H188" s="97"/>
      <c r="I188" s="97"/>
      <c r="J188" s="97"/>
      <c r="K188" s="94">
        <f t="shared" si="6"/>
        <v>0</v>
      </c>
      <c r="L188" s="90"/>
      <c r="M188" s="162"/>
      <c r="N188" s="94"/>
      <c r="O188" s="86">
        <f t="shared" si="7"/>
        <v>0</v>
      </c>
      <c r="P188" s="95"/>
      <c r="Q188" s="85"/>
      <c r="AE188" s="125"/>
      <c r="AF188" s="117"/>
      <c r="AG188" s="125"/>
      <c r="AH188" s="117"/>
      <c r="AI188" s="125"/>
    </row>
    <row r="189" spans="2:35" s="124" customFormat="1" x14ac:dyDescent="0.45">
      <c r="B189" s="81">
        <v>151</v>
      </c>
      <c r="C189" s="91"/>
      <c r="D189" s="91"/>
      <c r="E189" s="91"/>
      <c r="F189" s="95"/>
      <c r="G189" s="149"/>
      <c r="H189" s="97"/>
      <c r="I189" s="97"/>
      <c r="J189" s="97"/>
      <c r="K189" s="94">
        <f t="shared" si="6"/>
        <v>0</v>
      </c>
      <c r="L189" s="90"/>
      <c r="M189" s="162"/>
      <c r="N189" s="94"/>
      <c r="O189" s="86">
        <f t="shared" si="7"/>
        <v>0</v>
      </c>
      <c r="P189" s="95"/>
      <c r="Q189" s="85"/>
      <c r="AE189" s="125"/>
      <c r="AF189" s="117"/>
      <c r="AG189" s="125"/>
      <c r="AH189" s="117"/>
      <c r="AI189" s="125"/>
    </row>
    <row r="190" spans="2:35" s="124" customFormat="1" x14ac:dyDescent="0.45">
      <c r="B190" s="81">
        <v>151</v>
      </c>
      <c r="C190" s="91"/>
      <c r="D190" s="91"/>
      <c r="E190" s="91"/>
      <c r="F190" s="95"/>
      <c r="G190" s="149"/>
      <c r="H190" s="97"/>
      <c r="I190" s="97"/>
      <c r="J190" s="97"/>
      <c r="K190" s="94">
        <f t="shared" si="6"/>
        <v>0</v>
      </c>
      <c r="L190" s="90"/>
      <c r="M190" s="162"/>
      <c r="N190" s="94"/>
      <c r="O190" s="86">
        <f t="shared" si="7"/>
        <v>0</v>
      </c>
      <c r="P190" s="95"/>
      <c r="Q190" s="85"/>
      <c r="AE190" s="125"/>
      <c r="AF190" s="117"/>
      <c r="AG190" s="125"/>
      <c r="AH190" s="117"/>
      <c r="AI190" s="125"/>
    </row>
    <row r="191" spans="2:35" s="124" customFormat="1" x14ac:dyDescent="0.45">
      <c r="B191" s="81">
        <v>151</v>
      </c>
      <c r="C191" s="91"/>
      <c r="D191" s="91"/>
      <c r="E191" s="82"/>
      <c r="F191" s="95"/>
      <c r="G191" s="149"/>
      <c r="H191" s="97"/>
      <c r="I191" s="97"/>
      <c r="J191" s="97"/>
      <c r="K191" s="94">
        <f t="shared" si="6"/>
        <v>0</v>
      </c>
      <c r="L191" s="90"/>
      <c r="M191" s="162"/>
      <c r="N191" s="94"/>
      <c r="O191" s="86">
        <f t="shared" si="7"/>
        <v>0</v>
      </c>
      <c r="P191" s="95"/>
      <c r="Q191" s="85"/>
      <c r="AE191" s="125"/>
      <c r="AF191" s="117"/>
      <c r="AG191" s="125"/>
      <c r="AH191" s="117"/>
      <c r="AI191" s="125"/>
    </row>
    <row r="192" spans="2:35" s="124" customFormat="1" x14ac:dyDescent="0.45">
      <c r="B192" s="81">
        <v>152</v>
      </c>
      <c r="C192" s="91"/>
      <c r="D192" s="91"/>
      <c r="E192" s="91"/>
      <c r="F192" s="95"/>
      <c r="G192" s="149"/>
      <c r="H192" s="97"/>
      <c r="I192" s="97"/>
      <c r="J192" s="97"/>
      <c r="K192" s="94">
        <f t="shared" si="6"/>
        <v>0</v>
      </c>
      <c r="L192" s="90"/>
      <c r="M192" s="162"/>
      <c r="N192" s="94"/>
      <c r="O192" s="86">
        <f t="shared" si="7"/>
        <v>0</v>
      </c>
      <c r="P192" s="95"/>
      <c r="Q192" s="85"/>
      <c r="AE192" s="125"/>
      <c r="AF192" s="117"/>
      <c r="AG192" s="125"/>
      <c r="AH192" s="117"/>
      <c r="AI192" s="125"/>
    </row>
    <row r="193" spans="2:35" s="124" customFormat="1" x14ac:dyDescent="0.45">
      <c r="B193" s="81">
        <v>153</v>
      </c>
      <c r="C193" s="91"/>
      <c r="D193" s="91"/>
      <c r="E193" s="91"/>
      <c r="F193" s="95"/>
      <c r="G193" s="149"/>
      <c r="H193" s="97"/>
      <c r="I193" s="97"/>
      <c r="J193" s="97"/>
      <c r="K193" s="94">
        <f t="shared" si="6"/>
        <v>0</v>
      </c>
      <c r="L193" s="90"/>
      <c r="M193" s="162"/>
      <c r="N193" s="94"/>
      <c r="O193" s="86">
        <f t="shared" si="7"/>
        <v>0</v>
      </c>
      <c r="P193" s="95"/>
      <c r="Q193" s="85"/>
      <c r="AE193" s="125"/>
      <c r="AF193" s="117"/>
      <c r="AG193" s="125"/>
      <c r="AH193" s="117"/>
      <c r="AI193" s="125"/>
    </row>
    <row r="194" spans="2:35" s="124" customFormat="1" x14ac:dyDescent="0.45">
      <c r="B194" s="81">
        <v>154</v>
      </c>
      <c r="C194" s="91"/>
      <c r="D194" s="91"/>
      <c r="E194" s="91"/>
      <c r="F194" s="95"/>
      <c r="G194" s="149"/>
      <c r="H194" s="97"/>
      <c r="I194" s="97"/>
      <c r="J194" s="97"/>
      <c r="K194" s="94">
        <f t="shared" si="6"/>
        <v>0</v>
      </c>
      <c r="L194" s="90"/>
      <c r="M194" s="162"/>
      <c r="N194" s="94"/>
      <c r="O194" s="86">
        <f t="shared" si="7"/>
        <v>0</v>
      </c>
      <c r="P194" s="95"/>
      <c r="Q194" s="85"/>
      <c r="AE194" s="125"/>
      <c r="AF194" s="117"/>
      <c r="AG194" s="125"/>
      <c r="AH194" s="117"/>
      <c r="AI194" s="125"/>
    </row>
    <row r="195" spans="2:35" s="124" customFormat="1" x14ac:dyDescent="0.45">
      <c r="B195" s="81">
        <v>155</v>
      </c>
      <c r="C195" s="91"/>
      <c r="D195" s="91"/>
      <c r="E195" s="91"/>
      <c r="F195" s="95"/>
      <c r="G195" s="149"/>
      <c r="H195" s="97"/>
      <c r="I195" s="97"/>
      <c r="J195" s="97"/>
      <c r="K195" s="94">
        <f t="shared" si="6"/>
        <v>0</v>
      </c>
      <c r="L195" s="90"/>
      <c r="M195" s="162"/>
      <c r="N195" s="94"/>
      <c r="O195" s="86">
        <f t="shared" si="7"/>
        <v>0</v>
      </c>
      <c r="P195" s="95"/>
      <c r="Q195" s="85"/>
      <c r="AE195" s="125"/>
      <c r="AF195" s="117"/>
      <c r="AG195" s="125"/>
      <c r="AH195" s="117"/>
      <c r="AI195" s="125"/>
    </row>
    <row r="196" spans="2:35" s="124" customFormat="1" x14ac:dyDescent="0.45">
      <c r="B196" s="81">
        <v>156</v>
      </c>
      <c r="C196" s="91"/>
      <c r="D196" s="91"/>
      <c r="E196" s="91"/>
      <c r="F196" s="95"/>
      <c r="G196" s="149"/>
      <c r="H196" s="97"/>
      <c r="I196" s="97"/>
      <c r="J196" s="97"/>
      <c r="K196" s="94">
        <f t="shared" si="6"/>
        <v>0</v>
      </c>
      <c r="L196" s="90"/>
      <c r="M196" s="162"/>
      <c r="N196" s="86"/>
      <c r="O196" s="86">
        <f t="shared" si="7"/>
        <v>0</v>
      </c>
      <c r="P196" s="95"/>
      <c r="Q196" s="85"/>
      <c r="AE196" s="125"/>
      <c r="AF196" s="117"/>
      <c r="AG196" s="125"/>
      <c r="AH196" s="117"/>
      <c r="AI196" s="125"/>
    </row>
    <row r="197" spans="2:35" s="124" customFormat="1" x14ac:dyDescent="0.45">
      <c r="B197" s="81">
        <v>156</v>
      </c>
      <c r="C197" s="91"/>
      <c r="D197" s="91"/>
      <c r="E197" s="91"/>
      <c r="F197" s="95"/>
      <c r="G197" s="149"/>
      <c r="H197" s="97"/>
      <c r="I197" s="97"/>
      <c r="J197" s="97"/>
      <c r="K197" s="94">
        <f t="shared" si="6"/>
        <v>0</v>
      </c>
      <c r="L197" s="90"/>
      <c r="M197" s="162"/>
      <c r="N197" s="86"/>
      <c r="O197" s="86">
        <f t="shared" si="7"/>
        <v>0</v>
      </c>
      <c r="P197" s="95"/>
      <c r="Q197" s="85"/>
      <c r="AE197" s="125"/>
      <c r="AF197" s="117"/>
      <c r="AG197" s="125"/>
      <c r="AH197" s="117"/>
      <c r="AI197" s="125"/>
    </row>
    <row r="198" spans="2:35" s="124" customFormat="1" x14ac:dyDescent="0.45">
      <c r="B198" s="81">
        <v>156</v>
      </c>
      <c r="C198" s="91"/>
      <c r="D198" s="91"/>
      <c r="E198" s="91"/>
      <c r="F198" s="95"/>
      <c r="G198" s="149"/>
      <c r="H198" s="97"/>
      <c r="I198" s="97"/>
      <c r="J198" s="97"/>
      <c r="K198" s="94">
        <f t="shared" si="6"/>
        <v>0</v>
      </c>
      <c r="L198" s="90"/>
      <c r="M198" s="162"/>
      <c r="N198" s="86"/>
      <c r="O198" s="86">
        <f t="shared" si="7"/>
        <v>0</v>
      </c>
      <c r="P198" s="95"/>
      <c r="Q198" s="85"/>
      <c r="AE198" s="125"/>
      <c r="AF198" s="117"/>
      <c r="AG198" s="125"/>
      <c r="AH198" s="117"/>
      <c r="AI198" s="125"/>
    </row>
    <row r="199" spans="2:35" s="124" customFormat="1" x14ac:dyDescent="0.45">
      <c r="B199" s="81">
        <v>157</v>
      </c>
      <c r="C199" s="91"/>
      <c r="D199" s="91"/>
      <c r="E199" s="82"/>
      <c r="F199" s="95"/>
      <c r="G199" s="149"/>
      <c r="H199" s="97"/>
      <c r="I199" s="97"/>
      <c r="J199" s="97"/>
      <c r="K199" s="94">
        <f t="shared" si="6"/>
        <v>0</v>
      </c>
      <c r="L199" s="90"/>
      <c r="M199" s="162"/>
      <c r="N199" s="86"/>
      <c r="O199" s="86">
        <f t="shared" si="7"/>
        <v>0</v>
      </c>
      <c r="P199" s="95"/>
      <c r="Q199" s="85"/>
      <c r="AE199" s="125"/>
      <c r="AF199" s="117"/>
      <c r="AG199" s="125"/>
      <c r="AH199" s="117"/>
      <c r="AI199" s="125"/>
    </row>
    <row r="200" spans="2:35" s="124" customFormat="1" x14ac:dyDescent="0.45">
      <c r="B200" s="81">
        <v>158</v>
      </c>
      <c r="C200" s="91"/>
      <c r="D200" s="91"/>
      <c r="E200" s="91"/>
      <c r="F200" s="83"/>
      <c r="G200" s="149"/>
      <c r="H200" s="97"/>
      <c r="I200" s="97"/>
      <c r="J200" s="97"/>
      <c r="K200" s="94">
        <f t="shared" si="6"/>
        <v>0</v>
      </c>
      <c r="L200" s="90"/>
      <c r="M200" s="162"/>
      <c r="N200" s="86"/>
      <c r="O200" s="86">
        <f t="shared" si="7"/>
        <v>0</v>
      </c>
      <c r="P200" s="95"/>
      <c r="Q200" s="85"/>
      <c r="AE200" s="125"/>
      <c r="AF200" s="117"/>
      <c r="AG200" s="125"/>
      <c r="AH200" s="117"/>
      <c r="AI200" s="125"/>
    </row>
    <row r="201" spans="2:35" s="124" customFormat="1" x14ac:dyDescent="0.45">
      <c r="B201" s="81">
        <v>159</v>
      </c>
      <c r="C201" s="91"/>
      <c r="D201" s="91"/>
      <c r="E201" s="82"/>
      <c r="F201" s="95"/>
      <c r="G201" s="149"/>
      <c r="H201" s="97"/>
      <c r="I201" s="97"/>
      <c r="J201" s="97"/>
      <c r="K201" s="94">
        <f t="shared" ref="K201:K264" si="8">+I201*J201</f>
        <v>0</v>
      </c>
      <c r="L201" s="90"/>
      <c r="M201" s="162"/>
      <c r="N201" s="86"/>
      <c r="O201" s="86">
        <f t="shared" ref="O201:O264" si="9">IFERROR(L201/N201,0)</f>
        <v>0</v>
      </c>
      <c r="P201" s="95"/>
      <c r="Q201" s="85"/>
      <c r="AE201" s="125"/>
      <c r="AF201" s="117"/>
      <c r="AG201" s="125"/>
      <c r="AH201" s="117"/>
      <c r="AI201" s="125"/>
    </row>
    <row r="202" spans="2:35" s="124" customFormat="1" x14ac:dyDescent="0.45">
      <c r="B202" s="81">
        <v>160</v>
      </c>
      <c r="C202" s="91"/>
      <c r="D202" s="91"/>
      <c r="E202" s="91"/>
      <c r="F202" s="95"/>
      <c r="G202" s="149"/>
      <c r="H202" s="97"/>
      <c r="I202" s="97"/>
      <c r="J202" s="97"/>
      <c r="K202" s="94">
        <f t="shared" si="8"/>
        <v>0</v>
      </c>
      <c r="L202" s="90"/>
      <c r="M202" s="162"/>
      <c r="N202" s="86"/>
      <c r="O202" s="86">
        <f t="shared" si="9"/>
        <v>0</v>
      </c>
      <c r="P202" s="83"/>
      <c r="Q202" s="85"/>
      <c r="AE202" s="125"/>
      <c r="AF202" s="117"/>
      <c r="AG202" s="125"/>
      <c r="AH202" s="117"/>
      <c r="AI202" s="125"/>
    </row>
    <row r="203" spans="2:35" s="124" customFormat="1" x14ac:dyDescent="0.45">
      <c r="B203" s="81">
        <v>160</v>
      </c>
      <c r="C203" s="91"/>
      <c r="D203" s="91"/>
      <c r="E203" s="82"/>
      <c r="F203" s="95"/>
      <c r="G203" s="149"/>
      <c r="H203" s="97"/>
      <c r="I203" s="97"/>
      <c r="J203" s="97"/>
      <c r="K203" s="94">
        <f t="shared" si="8"/>
        <v>0</v>
      </c>
      <c r="L203" s="90"/>
      <c r="M203" s="162"/>
      <c r="N203" s="86"/>
      <c r="O203" s="86">
        <f t="shared" si="9"/>
        <v>0</v>
      </c>
      <c r="P203" s="83"/>
      <c r="Q203" s="85"/>
      <c r="AE203" s="125"/>
      <c r="AF203" s="117"/>
      <c r="AG203" s="125"/>
      <c r="AH203" s="117"/>
      <c r="AI203" s="125"/>
    </row>
    <row r="204" spans="2:35" s="110" customFormat="1" x14ac:dyDescent="0.45">
      <c r="B204" s="81">
        <v>160</v>
      </c>
      <c r="C204" s="91"/>
      <c r="D204" s="91"/>
      <c r="E204" s="91"/>
      <c r="F204" s="95"/>
      <c r="G204" s="149"/>
      <c r="H204" s="97"/>
      <c r="I204" s="97"/>
      <c r="J204" s="97"/>
      <c r="K204" s="94">
        <f t="shared" si="8"/>
        <v>0</v>
      </c>
      <c r="L204" s="90"/>
      <c r="M204" s="162"/>
      <c r="N204" s="86"/>
      <c r="O204" s="86">
        <f t="shared" si="9"/>
        <v>0</v>
      </c>
      <c r="P204" s="83"/>
      <c r="Q204" s="85"/>
      <c r="AE204" s="111"/>
      <c r="AF204" s="112"/>
      <c r="AG204" s="111"/>
      <c r="AH204" s="112"/>
      <c r="AI204" s="111"/>
    </row>
    <row r="205" spans="2:35" s="110" customFormat="1" x14ac:dyDescent="0.45">
      <c r="B205" s="81">
        <v>160</v>
      </c>
      <c r="C205" s="91"/>
      <c r="D205" s="91"/>
      <c r="E205" s="91"/>
      <c r="F205" s="95"/>
      <c r="G205" s="149"/>
      <c r="H205" s="97"/>
      <c r="I205" s="97"/>
      <c r="J205" s="97"/>
      <c r="K205" s="94">
        <f t="shared" si="8"/>
        <v>0</v>
      </c>
      <c r="L205" s="90"/>
      <c r="M205" s="162"/>
      <c r="N205" s="86"/>
      <c r="O205" s="86">
        <f t="shared" si="9"/>
        <v>0</v>
      </c>
      <c r="P205" s="83"/>
      <c r="Q205" s="85"/>
      <c r="AE205" s="111"/>
      <c r="AF205" s="112"/>
      <c r="AG205" s="111"/>
      <c r="AH205" s="112"/>
      <c r="AI205" s="111"/>
    </row>
    <row r="206" spans="2:35" s="110" customFormat="1" x14ac:dyDescent="0.45">
      <c r="B206" s="81">
        <v>160</v>
      </c>
      <c r="C206" s="91"/>
      <c r="D206" s="91"/>
      <c r="E206" s="82"/>
      <c r="F206" s="95"/>
      <c r="G206" s="149"/>
      <c r="H206" s="97"/>
      <c r="I206" s="97"/>
      <c r="J206" s="97"/>
      <c r="K206" s="94">
        <f t="shared" si="8"/>
        <v>0</v>
      </c>
      <c r="L206" s="90"/>
      <c r="M206" s="162"/>
      <c r="N206" s="86"/>
      <c r="O206" s="86">
        <f t="shared" si="9"/>
        <v>0</v>
      </c>
      <c r="P206" s="83"/>
      <c r="Q206" s="85"/>
      <c r="AE206" s="111"/>
      <c r="AF206" s="112"/>
      <c r="AG206" s="111"/>
      <c r="AH206" s="112"/>
      <c r="AI206" s="111"/>
    </row>
    <row r="207" spans="2:35" s="110" customFormat="1" x14ac:dyDescent="0.45">
      <c r="B207" s="81">
        <v>160</v>
      </c>
      <c r="C207" s="91"/>
      <c r="D207" s="91"/>
      <c r="E207" s="91"/>
      <c r="F207" s="95"/>
      <c r="G207" s="149"/>
      <c r="H207" s="97"/>
      <c r="I207" s="97"/>
      <c r="J207" s="97"/>
      <c r="K207" s="94">
        <f t="shared" si="8"/>
        <v>0</v>
      </c>
      <c r="L207" s="90"/>
      <c r="M207" s="162"/>
      <c r="N207" s="86"/>
      <c r="O207" s="86">
        <f t="shared" si="9"/>
        <v>0</v>
      </c>
      <c r="P207" s="83"/>
      <c r="Q207" s="85"/>
      <c r="AE207" s="111"/>
      <c r="AF207" s="112"/>
      <c r="AG207" s="111"/>
      <c r="AH207" s="112"/>
      <c r="AI207" s="111"/>
    </row>
    <row r="208" spans="2:35" s="110" customFormat="1" x14ac:dyDescent="0.45">
      <c r="B208" s="81">
        <v>160</v>
      </c>
      <c r="C208" s="91"/>
      <c r="D208" s="91"/>
      <c r="E208" s="82"/>
      <c r="F208" s="95"/>
      <c r="G208" s="149"/>
      <c r="H208" s="97"/>
      <c r="I208" s="97"/>
      <c r="J208" s="97"/>
      <c r="K208" s="94">
        <f t="shared" si="8"/>
        <v>0</v>
      </c>
      <c r="L208" s="90"/>
      <c r="M208" s="162"/>
      <c r="N208" s="86"/>
      <c r="O208" s="86">
        <f t="shared" si="9"/>
        <v>0</v>
      </c>
      <c r="P208" s="83"/>
      <c r="Q208" s="85"/>
      <c r="AE208" s="111"/>
      <c r="AF208" s="112"/>
      <c r="AG208" s="111"/>
      <c r="AH208" s="112"/>
      <c r="AI208" s="111"/>
    </row>
    <row r="209" spans="2:35" s="110" customFormat="1" x14ac:dyDescent="0.45">
      <c r="B209" s="81">
        <v>160</v>
      </c>
      <c r="C209" s="91"/>
      <c r="D209" s="91"/>
      <c r="E209" s="91"/>
      <c r="F209" s="95"/>
      <c r="G209" s="149"/>
      <c r="H209" s="97"/>
      <c r="I209" s="97"/>
      <c r="J209" s="97"/>
      <c r="K209" s="94">
        <f t="shared" si="8"/>
        <v>0</v>
      </c>
      <c r="L209" s="90"/>
      <c r="M209" s="162"/>
      <c r="N209" s="86"/>
      <c r="O209" s="86">
        <f t="shared" si="9"/>
        <v>0</v>
      </c>
      <c r="P209" s="83"/>
      <c r="Q209" s="85"/>
      <c r="AE209" s="111"/>
      <c r="AF209" s="112"/>
      <c r="AG209" s="111"/>
      <c r="AH209" s="112"/>
      <c r="AI209" s="111"/>
    </row>
    <row r="210" spans="2:35" s="110" customFormat="1" x14ac:dyDescent="0.45">
      <c r="B210" s="81">
        <v>160</v>
      </c>
      <c r="C210" s="91"/>
      <c r="D210" s="91"/>
      <c r="E210" s="91"/>
      <c r="F210" s="95"/>
      <c r="G210" s="149"/>
      <c r="H210" s="97"/>
      <c r="I210" s="97"/>
      <c r="J210" s="97"/>
      <c r="K210" s="94">
        <f t="shared" si="8"/>
        <v>0</v>
      </c>
      <c r="L210" s="90"/>
      <c r="M210" s="162"/>
      <c r="N210" s="86"/>
      <c r="O210" s="86">
        <f t="shared" si="9"/>
        <v>0</v>
      </c>
      <c r="P210" s="83"/>
      <c r="Q210" s="85"/>
      <c r="AE210" s="111"/>
      <c r="AF210" s="112"/>
      <c r="AG210" s="111"/>
      <c r="AH210" s="112"/>
      <c r="AI210" s="111"/>
    </row>
    <row r="211" spans="2:35" s="110" customFormat="1" x14ac:dyDescent="0.45">
      <c r="B211" s="81">
        <v>160</v>
      </c>
      <c r="C211" s="91"/>
      <c r="D211" s="91"/>
      <c r="E211" s="91"/>
      <c r="F211" s="95"/>
      <c r="G211" s="149"/>
      <c r="H211" s="97"/>
      <c r="I211" s="97"/>
      <c r="J211" s="97"/>
      <c r="K211" s="94">
        <f t="shared" si="8"/>
        <v>0</v>
      </c>
      <c r="L211" s="90"/>
      <c r="M211" s="162"/>
      <c r="N211" s="86"/>
      <c r="O211" s="86">
        <f t="shared" si="9"/>
        <v>0</v>
      </c>
      <c r="P211" s="83"/>
      <c r="Q211" s="85"/>
      <c r="AE211" s="111"/>
      <c r="AF211" s="112"/>
      <c r="AG211" s="111"/>
      <c r="AH211" s="112"/>
      <c r="AI211" s="111"/>
    </row>
    <row r="212" spans="2:35" s="110" customFormat="1" x14ac:dyDescent="0.45">
      <c r="B212" s="81">
        <v>160</v>
      </c>
      <c r="C212" s="91"/>
      <c r="D212" s="91"/>
      <c r="E212" s="82"/>
      <c r="F212" s="95"/>
      <c r="G212" s="149"/>
      <c r="H212" s="97"/>
      <c r="I212" s="97"/>
      <c r="J212" s="97"/>
      <c r="K212" s="94">
        <f t="shared" si="8"/>
        <v>0</v>
      </c>
      <c r="L212" s="90"/>
      <c r="M212" s="162"/>
      <c r="N212" s="86"/>
      <c r="O212" s="86">
        <f t="shared" si="9"/>
        <v>0</v>
      </c>
      <c r="P212" s="83"/>
      <c r="Q212" s="85"/>
      <c r="AE212" s="111"/>
      <c r="AF212" s="112"/>
      <c r="AG212" s="111"/>
      <c r="AH212" s="112"/>
      <c r="AI212" s="111"/>
    </row>
    <row r="213" spans="2:35" s="110" customFormat="1" x14ac:dyDescent="0.45">
      <c r="B213" s="81">
        <v>160</v>
      </c>
      <c r="C213" s="91"/>
      <c r="D213" s="91"/>
      <c r="E213" s="91"/>
      <c r="F213" s="95"/>
      <c r="G213" s="149"/>
      <c r="H213" s="97"/>
      <c r="I213" s="97"/>
      <c r="J213" s="97"/>
      <c r="K213" s="94">
        <f t="shared" si="8"/>
        <v>0</v>
      </c>
      <c r="L213" s="90"/>
      <c r="M213" s="162"/>
      <c r="N213" s="86"/>
      <c r="O213" s="86">
        <f t="shared" si="9"/>
        <v>0</v>
      </c>
      <c r="P213" s="83"/>
      <c r="Q213" s="85"/>
      <c r="AE213" s="111"/>
      <c r="AF213" s="112"/>
      <c r="AG213" s="111"/>
      <c r="AH213" s="112"/>
      <c r="AI213" s="111"/>
    </row>
    <row r="214" spans="2:35" s="110" customFormat="1" x14ac:dyDescent="0.45">
      <c r="B214" s="81">
        <v>160</v>
      </c>
      <c r="C214" s="91"/>
      <c r="D214" s="91"/>
      <c r="E214" s="91"/>
      <c r="F214" s="95"/>
      <c r="G214" s="149"/>
      <c r="H214" s="97"/>
      <c r="I214" s="97"/>
      <c r="J214" s="97"/>
      <c r="K214" s="94">
        <f t="shared" si="8"/>
        <v>0</v>
      </c>
      <c r="L214" s="90"/>
      <c r="M214" s="162"/>
      <c r="N214" s="86"/>
      <c r="O214" s="86">
        <f t="shared" si="9"/>
        <v>0</v>
      </c>
      <c r="P214" s="83"/>
      <c r="Q214" s="85"/>
      <c r="AE214" s="111"/>
      <c r="AF214" s="112"/>
      <c r="AG214" s="111"/>
      <c r="AH214" s="112"/>
      <c r="AI214" s="111"/>
    </row>
    <row r="215" spans="2:35" s="110" customFormat="1" x14ac:dyDescent="0.45">
      <c r="B215" s="81">
        <v>160</v>
      </c>
      <c r="C215" s="91"/>
      <c r="D215" s="91"/>
      <c r="E215" s="82"/>
      <c r="F215" s="95"/>
      <c r="G215" s="149"/>
      <c r="H215" s="97"/>
      <c r="I215" s="97"/>
      <c r="J215" s="97"/>
      <c r="K215" s="94">
        <f t="shared" si="8"/>
        <v>0</v>
      </c>
      <c r="L215" s="90"/>
      <c r="M215" s="162"/>
      <c r="N215" s="86"/>
      <c r="O215" s="86">
        <f t="shared" si="9"/>
        <v>0</v>
      </c>
      <c r="P215" s="83"/>
      <c r="Q215" s="85"/>
      <c r="AE215" s="111"/>
      <c r="AF215" s="112"/>
      <c r="AG215" s="111"/>
      <c r="AH215" s="112"/>
      <c r="AI215" s="111"/>
    </row>
    <row r="216" spans="2:35" s="110" customFormat="1" x14ac:dyDescent="0.45">
      <c r="B216" s="81">
        <v>160</v>
      </c>
      <c r="C216" s="91"/>
      <c r="D216" s="91"/>
      <c r="E216" s="91"/>
      <c r="F216" s="95"/>
      <c r="G216" s="149"/>
      <c r="H216" s="97"/>
      <c r="I216" s="97"/>
      <c r="J216" s="97"/>
      <c r="K216" s="94">
        <f t="shared" si="8"/>
        <v>0</v>
      </c>
      <c r="L216" s="90"/>
      <c r="M216" s="162"/>
      <c r="N216" s="86"/>
      <c r="O216" s="86">
        <f t="shared" si="9"/>
        <v>0</v>
      </c>
      <c r="P216" s="83"/>
      <c r="Q216" s="85"/>
      <c r="AE216" s="111"/>
      <c r="AF216" s="112"/>
      <c r="AG216" s="111"/>
      <c r="AH216" s="112"/>
      <c r="AI216" s="111"/>
    </row>
    <row r="217" spans="2:35" s="110" customFormat="1" x14ac:dyDescent="0.45">
      <c r="B217" s="81">
        <v>160</v>
      </c>
      <c r="C217" s="91"/>
      <c r="D217" s="91"/>
      <c r="E217" s="91"/>
      <c r="F217" s="95"/>
      <c r="G217" s="149"/>
      <c r="H217" s="97"/>
      <c r="I217" s="97"/>
      <c r="J217" s="97"/>
      <c r="K217" s="94">
        <f t="shared" si="8"/>
        <v>0</v>
      </c>
      <c r="L217" s="90"/>
      <c r="M217" s="162"/>
      <c r="N217" s="86"/>
      <c r="O217" s="86">
        <f t="shared" si="9"/>
        <v>0</v>
      </c>
      <c r="P217" s="83"/>
      <c r="Q217" s="85"/>
      <c r="AE217" s="111"/>
      <c r="AF217" s="112"/>
      <c r="AG217" s="111"/>
      <c r="AH217" s="112"/>
      <c r="AI217" s="111"/>
    </row>
    <row r="218" spans="2:35" s="110" customFormat="1" x14ac:dyDescent="0.45">
      <c r="B218" s="81">
        <v>160</v>
      </c>
      <c r="C218" s="91"/>
      <c r="D218" s="91"/>
      <c r="E218" s="91"/>
      <c r="F218" s="95"/>
      <c r="G218" s="149"/>
      <c r="H218" s="97"/>
      <c r="I218" s="97"/>
      <c r="J218" s="97"/>
      <c r="K218" s="94">
        <f t="shared" si="8"/>
        <v>0</v>
      </c>
      <c r="L218" s="90"/>
      <c r="M218" s="162"/>
      <c r="N218" s="86"/>
      <c r="O218" s="86">
        <f t="shared" si="9"/>
        <v>0</v>
      </c>
      <c r="P218" s="83"/>
      <c r="Q218" s="85"/>
      <c r="AE218" s="111"/>
      <c r="AF218" s="112"/>
      <c r="AG218" s="111"/>
      <c r="AH218" s="112"/>
      <c r="AI218" s="111"/>
    </row>
    <row r="219" spans="2:35" s="110" customFormat="1" x14ac:dyDescent="0.45">
      <c r="B219" s="81">
        <v>160</v>
      </c>
      <c r="C219" s="91"/>
      <c r="D219" s="91"/>
      <c r="E219" s="82"/>
      <c r="F219" s="95"/>
      <c r="G219" s="149"/>
      <c r="H219" s="97"/>
      <c r="I219" s="97"/>
      <c r="J219" s="97"/>
      <c r="K219" s="94">
        <f t="shared" si="8"/>
        <v>0</v>
      </c>
      <c r="L219" s="90"/>
      <c r="M219" s="162"/>
      <c r="N219" s="86"/>
      <c r="O219" s="86">
        <f t="shared" si="9"/>
        <v>0</v>
      </c>
      <c r="P219" s="83"/>
      <c r="Q219" s="85"/>
      <c r="AE219" s="111"/>
      <c r="AF219" s="112"/>
      <c r="AG219" s="111"/>
      <c r="AH219" s="112"/>
      <c r="AI219" s="111"/>
    </row>
    <row r="220" spans="2:35" s="110" customFormat="1" x14ac:dyDescent="0.45">
      <c r="B220" s="81">
        <v>160</v>
      </c>
      <c r="C220" s="91"/>
      <c r="D220" s="91"/>
      <c r="E220" s="91"/>
      <c r="F220" s="95"/>
      <c r="G220" s="95"/>
      <c r="H220" s="97"/>
      <c r="I220" s="97"/>
      <c r="J220" s="97"/>
      <c r="K220" s="94">
        <f t="shared" si="8"/>
        <v>0</v>
      </c>
      <c r="L220" s="90"/>
      <c r="M220" s="162"/>
      <c r="N220" s="86"/>
      <c r="O220" s="86">
        <f t="shared" si="9"/>
        <v>0</v>
      </c>
      <c r="P220" s="83"/>
      <c r="Q220" s="85"/>
      <c r="AE220" s="111"/>
      <c r="AF220" s="112"/>
      <c r="AG220" s="111"/>
      <c r="AH220" s="112"/>
      <c r="AI220" s="111"/>
    </row>
    <row r="221" spans="2:35" s="124" customFormat="1" x14ac:dyDescent="0.45">
      <c r="B221" s="81">
        <v>161</v>
      </c>
      <c r="C221" s="91"/>
      <c r="D221" s="91"/>
      <c r="E221" s="91"/>
      <c r="F221" s="95"/>
      <c r="G221" s="95"/>
      <c r="H221" s="97"/>
      <c r="I221" s="97"/>
      <c r="J221" s="97"/>
      <c r="K221" s="94">
        <f t="shared" si="8"/>
        <v>0</v>
      </c>
      <c r="L221" s="90"/>
      <c r="M221" s="162"/>
      <c r="N221" s="86"/>
      <c r="O221" s="86">
        <f t="shared" si="9"/>
        <v>0</v>
      </c>
      <c r="P221" s="95"/>
      <c r="Q221" s="85"/>
      <c r="AE221" s="125"/>
      <c r="AF221" s="117"/>
      <c r="AG221" s="125"/>
      <c r="AH221" s="117"/>
      <c r="AI221" s="125"/>
    </row>
    <row r="222" spans="2:35" s="124" customFormat="1" x14ac:dyDescent="0.45">
      <c r="B222" s="81">
        <v>161</v>
      </c>
      <c r="C222" s="91"/>
      <c r="D222" s="91"/>
      <c r="E222" s="82"/>
      <c r="F222" s="95"/>
      <c r="G222" s="95"/>
      <c r="H222" s="97"/>
      <c r="I222" s="97"/>
      <c r="J222" s="97"/>
      <c r="K222" s="94">
        <f t="shared" si="8"/>
        <v>0</v>
      </c>
      <c r="L222" s="90"/>
      <c r="M222" s="162"/>
      <c r="N222" s="86"/>
      <c r="O222" s="86">
        <f t="shared" si="9"/>
        <v>0</v>
      </c>
      <c r="P222" s="95"/>
      <c r="Q222" s="85"/>
      <c r="AE222" s="125"/>
      <c r="AF222" s="117"/>
      <c r="AG222" s="125"/>
      <c r="AH222" s="117"/>
      <c r="AI222" s="125"/>
    </row>
    <row r="223" spans="2:35" s="124" customFormat="1" x14ac:dyDescent="0.45">
      <c r="B223" s="81">
        <v>162</v>
      </c>
      <c r="C223" s="91"/>
      <c r="D223" s="91"/>
      <c r="E223" s="91"/>
      <c r="F223" s="83"/>
      <c r="G223" s="95"/>
      <c r="H223" s="97"/>
      <c r="I223" s="97"/>
      <c r="J223" s="97"/>
      <c r="K223" s="94">
        <f t="shared" si="8"/>
        <v>0</v>
      </c>
      <c r="L223" s="90"/>
      <c r="M223" s="162"/>
      <c r="N223" s="86"/>
      <c r="O223" s="86">
        <f t="shared" si="9"/>
        <v>0</v>
      </c>
      <c r="P223" s="83"/>
      <c r="Q223" s="85"/>
      <c r="AE223" s="125"/>
      <c r="AF223" s="117"/>
      <c r="AG223" s="125"/>
      <c r="AH223" s="117"/>
      <c r="AI223" s="125"/>
    </row>
    <row r="224" spans="2:35" s="110" customFormat="1" x14ac:dyDescent="0.45">
      <c r="B224" s="81">
        <v>163</v>
      </c>
      <c r="C224" s="91"/>
      <c r="D224" s="91"/>
      <c r="E224" s="91"/>
      <c r="F224" s="83"/>
      <c r="G224" s="95"/>
      <c r="H224" s="97"/>
      <c r="I224" s="97"/>
      <c r="J224" s="97"/>
      <c r="K224" s="94">
        <f t="shared" si="8"/>
        <v>0</v>
      </c>
      <c r="L224" s="90"/>
      <c r="M224" s="162"/>
      <c r="N224" s="86"/>
      <c r="O224" s="86">
        <f t="shared" si="9"/>
        <v>0</v>
      </c>
      <c r="P224" s="83"/>
      <c r="Q224" s="85"/>
      <c r="AE224" s="111"/>
      <c r="AF224" s="112"/>
      <c r="AG224" s="111"/>
      <c r="AH224" s="112"/>
      <c r="AI224" s="111"/>
    </row>
    <row r="225" spans="2:35" s="110" customFormat="1" x14ac:dyDescent="0.45">
      <c r="B225" s="81">
        <v>164</v>
      </c>
      <c r="C225" s="91"/>
      <c r="D225" s="91"/>
      <c r="E225" s="82"/>
      <c r="F225" s="95"/>
      <c r="G225" s="95"/>
      <c r="H225" s="97"/>
      <c r="I225" s="97"/>
      <c r="J225" s="97"/>
      <c r="K225" s="94">
        <f t="shared" si="8"/>
        <v>0</v>
      </c>
      <c r="L225" s="90"/>
      <c r="M225" s="162"/>
      <c r="N225" s="86"/>
      <c r="O225" s="86">
        <f t="shared" si="9"/>
        <v>0</v>
      </c>
      <c r="P225" s="83"/>
      <c r="Q225" s="85"/>
      <c r="AE225" s="111"/>
      <c r="AF225" s="112"/>
      <c r="AG225" s="111"/>
      <c r="AH225" s="112"/>
      <c r="AI225" s="111"/>
    </row>
    <row r="226" spans="2:35" s="110" customFormat="1" x14ac:dyDescent="0.45">
      <c r="B226" s="81">
        <v>165</v>
      </c>
      <c r="C226" s="91"/>
      <c r="D226" s="91"/>
      <c r="E226" s="91"/>
      <c r="F226" s="95"/>
      <c r="G226" s="95"/>
      <c r="H226" s="97"/>
      <c r="I226" s="97"/>
      <c r="J226" s="97"/>
      <c r="K226" s="94">
        <f t="shared" si="8"/>
        <v>0</v>
      </c>
      <c r="L226" s="90"/>
      <c r="M226" s="162"/>
      <c r="N226" s="94"/>
      <c r="O226" s="86">
        <f t="shared" si="9"/>
        <v>0</v>
      </c>
      <c r="P226" s="83"/>
      <c r="Q226" s="85"/>
      <c r="AE226" s="111"/>
      <c r="AF226" s="112"/>
      <c r="AG226" s="111"/>
      <c r="AH226" s="112"/>
      <c r="AI226" s="111"/>
    </row>
    <row r="227" spans="2:35" s="110" customFormat="1" x14ac:dyDescent="0.45">
      <c r="B227" s="81">
        <v>166</v>
      </c>
      <c r="C227" s="91"/>
      <c r="D227" s="91"/>
      <c r="E227" s="91"/>
      <c r="F227" s="95"/>
      <c r="G227" s="95"/>
      <c r="H227" s="97"/>
      <c r="I227" s="97"/>
      <c r="J227" s="97"/>
      <c r="K227" s="94">
        <f t="shared" si="8"/>
        <v>0</v>
      </c>
      <c r="L227" s="90"/>
      <c r="M227" s="162"/>
      <c r="N227" s="94"/>
      <c r="O227" s="86">
        <f t="shared" si="9"/>
        <v>0</v>
      </c>
      <c r="P227" s="95"/>
      <c r="Q227" s="85"/>
      <c r="AE227" s="111"/>
      <c r="AF227" s="112"/>
      <c r="AG227" s="111"/>
      <c r="AH227" s="112"/>
      <c r="AI227" s="111"/>
    </row>
    <row r="228" spans="2:35" s="110" customFormat="1" x14ac:dyDescent="0.45">
      <c r="B228" s="81">
        <v>167</v>
      </c>
      <c r="C228" s="91"/>
      <c r="D228" s="91"/>
      <c r="E228" s="82"/>
      <c r="F228" s="95"/>
      <c r="G228" s="95"/>
      <c r="H228" s="97"/>
      <c r="I228" s="97"/>
      <c r="J228" s="97"/>
      <c r="K228" s="94">
        <f t="shared" si="8"/>
        <v>0</v>
      </c>
      <c r="L228" s="90"/>
      <c r="M228" s="162"/>
      <c r="N228" s="94"/>
      <c r="O228" s="86">
        <f t="shared" si="9"/>
        <v>0</v>
      </c>
      <c r="P228" s="95"/>
      <c r="Q228" s="85"/>
      <c r="AE228" s="111"/>
      <c r="AF228" s="112"/>
      <c r="AG228" s="111"/>
      <c r="AH228" s="112"/>
      <c r="AI228" s="111"/>
    </row>
    <row r="229" spans="2:35" s="110" customFormat="1" x14ac:dyDescent="0.45">
      <c r="B229" s="81">
        <v>168</v>
      </c>
      <c r="C229" s="91"/>
      <c r="D229" s="91"/>
      <c r="E229" s="82"/>
      <c r="F229" s="83"/>
      <c r="G229" s="95"/>
      <c r="H229" s="97"/>
      <c r="I229" s="97"/>
      <c r="J229" s="97"/>
      <c r="K229" s="94">
        <f t="shared" si="8"/>
        <v>0</v>
      </c>
      <c r="L229" s="90"/>
      <c r="M229" s="162"/>
      <c r="N229" s="94"/>
      <c r="O229" s="86">
        <f t="shared" si="9"/>
        <v>0</v>
      </c>
      <c r="P229" s="83"/>
      <c r="Q229" s="85"/>
      <c r="AE229" s="111"/>
      <c r="AF229" s="112"/>
      <c r="AG229" s="111"/>
      <c r="AH229" s="112"/>
      <c r="AI229" s="111"/>
    </row>
    <row r="230" spans="2:35" s="110" customFormat="1" x14ac:dyDescent="0.45">
      <c r="B230" s="81">
        <v>169</v>
      </c>
      <c r="C230" s="91"/>
      <c r="D230" s="91"/>
      <c r="E230" s="91"/>
      <c r="F230" s="95"/>
      <c r="G230" s="95"/>
      <c r="H230" s="97"/>
      <c r="I230" s="97"/>
      <c r="J230" s="97"/>
      <c r="K230" s="94">
        <f t="shared" si="8"/>
        <v>0</v>
      </c>
      <c r="L230" s="90"/>
      <c r="M230" s="162"/>
      <c r="N230" s="94"/>
      <c r="O230" s="86">
        <f t="shared" si="9"/>
        <v>0</v>
      </c>
      <c r="P230" s="83"/>
      <c r="Q230" s="85"/>
      <c r="AE230" s="111"/>
      <c r="AF230" s="112"/>
      <c r="AG230" s="111"/>
      <c r="AH230" s="112"/>
      <c r="AI230" s="111"/>
    </row>
    <row r="231" spans="2:35" s="110" customFormat="1" x14ac:dyDescent="0.45">
      <c r="B231" s="81">
        <v>169</v>
      </c>
      <c r="C231" s="91"/>
      <c r="D231" s="91"/>
      <c r="E231" s="91"/>
      <c r="F231" s="95"/>
      <c r="G231" s="95"/>
      <c r="H231" s="97"/>
      <c r="I231" s="97"/>
      <c r="J231" s="97"/>
      <c r="K231" s="94">
        <f t="shared" si="8"/>
        <v>0</v>
      </c>
      <c r="L231" s="90"/>
      <c r="M231" s="162"/>
      <c r="N231" s="94"/>
      <c r="O231" s="86">
        <f t="shared" si="9"/>
        <v>0</v>
      </c>
      <c r="P231" s="83"/>
      <c r="Q231" s="85"/>
      <c r="AE231" s="111"/>
      <c r="AF231" s="112"/>
      <c r="AG231" s="111"/>
      <c r="AH231" s="112"/>
      <c r="AI231" s="111"/>
    </row>
    <row r="232" spans="2:35" s="110" customFormat="1" x14ac:dyDescent="0.45">
      <c r="B232" s="81">
        <v>169</v>
      </c>
      <c r="C232" s="91"/>
      <c r="D232" s="91"/>
      <c r="E232" s="82"/>
      <c r="F232" s="83"/>
      <c r="G232" s="95"/>
      <c r="H232" s="97"/>
      <c r="I232" s="97"/>
      <c r="J232" s="97"/>
      <c r="K232" s="94">
        <f t="shared" si="8"/>
        <v>0</v>
      </c>
      <c r="L232" s="90"/>
      <c r="M232" s="162"/>
      <c r="N232" s="94"/>
      <c r="O232" s="86">
        <f t="shared" si="9"/>
        <v>0</v>
      </c>
      <c r="P232" s="83"/>
      <c r="Q232" s="85"/>
      <c r="AE232" s="111"/>
      <c r="AF232" s="112"/>
      <c r="AG232" s="111"/>
      <c r="AH232" s="112"/>
      <c r="AI232" s="111"/>
    </row>
    <row r="233" spans="2:35" s="110" customFormat="1" x14ac:dyDescent="0.45">
      <c r="B233" s="81">
        <v>169</v>
      </c>
      <c r="C233" s="91"/>
      <c r="D233" s="91"/>
      <c r="E233" s="91"/>
      <c r="F233" s="95"/>
      <c r="G233" s="95"/>
      <c r="H233" s="97"/>
      <c r="I233" s="97"/>
      <c r="J233" s="97"/>
      <c r="K233" s="94">
        <f t="shared" si="8"/>
        <v>0</v>
      </c>
      <c r="L233" s="90"/>
      <c r="M233" s="162"/>
      <c r="N233" s="94"/>
      <c r="O233" s="86">
        <f t="shared" si="9"/>
        <v>0</v>
      </c>
      <c r="P233" s="83"/>
      <c r="Q233" s="85"/>
      <c r="AE233" s="111"/>
      <c r="AF233" s="112"/>
      <c r="AG233" s="111"/>
      <c r="AH233" s="112"/>
      <c r="AI233" s="111"/>
    </row>
    <row r="234" spans="2:35" s="124" customFormat="1" x14ac:dyDescent="0.45">
      <c r="B234" s="81">
        <v>170</v>
      </c>
      <c r="C234" s="91"/>
      <c r="D234" s="91"/>
      <c r="E234" s="91"/>
      <c r="F234" s="95"/>
      <c r="G234" s="150"/>
      <c r="H234" s="97"/>
      <c r="I234" s="97"/>
      <c r="J234" s="97"/>
      <c r="K234" s="94">
        <f t="shared" si="8"/>
        <v>0</v>
      </c>
      <c r="L234" s="90"/>
      <c r="M234" s="162"/>
      <c r="N234" s="94"/>
      <c r="O234" s="86">
        <f t="shared" si="9"/>
        <v>0</v>
      </c>
      <c r="P234" s="83"/>
      <c r="Q234" s="85"/>
      <c r="AE234" s="125"/>
      <c r="AF234" s="117"/>
      <c r="AG234" s="125"/>
      <c r="AH234" s="117"/>
      <c r="AI234" s="125"/>
    </row>
    <row r="235" spans="2:35" s="124" customFormat="1" x14ac:dyDescent="0.45">
      <c r="B235" s="81">
        <v>171</v>
      </c>
      <c r="C235" s="91"/>
      <c r="D235" s="91"/>
      <c r="E235" s="82"/>
      <c r="F235" s="95"/>
      <c r="G235" s="150"/>
      <c r="H235" s="97"/>
      <c r="I235" s="97"/>
      <c r="J235" s="97"/>
      <c r="K235" s="94">
        <f t="shared" si="8"/>
        <v>0</v>
      </c>
      <c r="L235" s="90"/>
      <c r="M235" s="162"/>
      <c r="N235" s="94"/>
      <c r="O235" s="86">
        <f t="shared" si="9"/>
        <v>0</v>
      </c>
      <c r="P235" s="95"/>
      <c r="Q235" s="85"/>
      <c r="AE235" s="125"/>
      <c r="AF235" s="117"/>
      <c r="AG235" s="125"/>
      <c r="AH235" s="117"/>
      <c r="AI235" s="125"/>
    </row>
    <row r="236" spans="2:35" s="124" customFormat="1" x14ac:dyDescent="0.45">
      <c r="B236" s="81">
        <v>171</v>
      </c>
      <c r="C236" s="91"/>
      <c r="D236" s="91"/>
      <c r="E236" s="95"/>
      <c r="F236" s="95"/>
      <c r="G236" s="150"/>
      <c r="H236" s="97"/>
      <c r="I236" s="97"/>
      <c r="J236" s="97"/>
      <c r="K236" s="94">
        <f t="shared" si="8"/>
        <v>0</v>
      </c>
      <c r="L236" s="90"/>
      <c r="M236" s="162"/>
      <c r="N236" s="94"/>
      <c r="O236" s="86">
        <f t="shared" si="9"/>
        <v>0</v>
      </c>
      <c r="P236" s="83"/>
      <c r="Q236" s="85"/>
      <c r="AE236" s="125"/>
      <c r="AF236" s="117"/>
      <c r="AG236" s="125"/>
      <c r="AH236" s="117"/>
      <c r="AI236" s="125"/>
    </row>
    <row r="237" spans="2:35" s="110" customFormat="1" x14ac:dyDescent="0.45">
      <c r="B237" s="81">
        <v>172</v>
      </c>
      <c r="C237" s="91"/>
      <c r="D237" s="91"/>
      <c r="E237" s="95"/>
      <c r="F237" s="95"/>
      <c r="G237" s="150"/>
      <c r="H237" s="97"/>
      <c r="I237" s="97"/>
      <c r="J237" s="97"/>
      <c r="K237" s="94">
        <f t="shared" si="8"/>
        <v>0</v>
      </c>
      <c r="L237" s="90"/>
      <c r="M237" s="162"/>
      <c r="N237" s="94"/>
      <c r="O237" s="86">
        <f t="shared" si="9"/>
        <v>0</v>
      </c>
      <c r="P237" s="83"/>
      <c r="Q237" s="85"/>
      <c r="AE237" s="111"/>
      <c r="AF237" s="112"/>
      <c r="AG237" s="111"/>
      <c r="AH237" s="112"/>
      <c r="AI237" s="111"/>
    </row>
    <row r="238" spans="2:35" s="110" customFormat="1" x14ac:dyDescent="0.45">
      <c r="B238" s="81">
        <v>173</v>
      </c>
      <c r="C238" s="91"/>
      <c r="D238" s="91"/>
      <c r="E238" s="95"/>
      <c r="F238" s="95"/>
      <c r="G238" s="150"/>
      <c r="H238" s="97"/>
      <c r="I238" s="151"/>
      <c r="J238" s="151"/>
      <c r="K238" s="94">
        <f t="shared" si="8"/>
        <v>0</v>
      </c>
      <c r="L238" s="90"/>
      <c r="M238" s="162"/>
      <c r="N238" s="94"/>
      <c r="O238" s="86">
        <f t="shared" si="9"/>
        <v>0</v>
      </c>
      <c r="P238" s="83"/>
      <c r="Q238" s="85"/>
      <c r="AE238" s="111"/>
      <c r="AF238" s="112"/>
      <c r="AG238" s="111"/>
      <c r="AH238" s="112"/>
      <c r="AI238" s="111"/>
    </row>
    <row r="239" spans="2:35" s="110" customFormat="1" x14ac:dyDescent="0.45">
      <c r="B239" s="81">
        <v>174</v>
      </c>
      <c r="C239" s="91"/>
      <c r="D239" s="91"/>
      <c r="E239" s="83"/>
      <c r="F239" s="116"/>
      <c r="G239" s="152"/>
      <c r="H239" s="97"/>
      <c r="I239" s="151"/>
      <c r="J239" s="151"/>
      <c r="K239" s="94">
        <f t="shared" si="8"/>
        <v>0</v>
      </c>
      <c r="L239" s="90"/>
      <c r="M239" s="162"/>
      <c r="N239" s="94"/>
      <c r="O239" s="86">
        <f t="shared" si="9"/>
        <v>0</v>
      </c>
      <c r="P239" s="83"/>
      <c r="Q239" s="85"/>
      <c r="AE239" s="111"/>
      <c r="AF239" s="112"/>
      <c r="AG239" s="111"/>
      <c r="AH239" s="112"/>
      <c r="AI239" s="111"/>
    </row>
    <row r="240" spans="2:35" s="110" customFormat="1" x14ac:dyDescent="0.45">
      <c r="B240" s="81">
        <v>175</v>
      </c>
      <c r="C240" s="91"/>
      <c r="D240" s="91"/>
      <c r="E240" s="83"/>
      <c r="F240" s="83"/>
      <c r="G240" s="95"/>
      <c r="H240" s="97"/>
      <c r="I240" s="97"/>
      <c r="J240" s="97"/>
      <c r="K240" s="94">
        <f t="shared" si="8"/>
        <v>0</v>
      </c>
      <c r="L240" s="90"/>
      <c r="M240" s="162"/>
      <c r="N240" s="94"/>
      <c r="O240" s="86">
        <f t="shared" si="9"/>
        <v>0</v>
      </c>
      <c r="P240" s="95"/>
      <c r="Q240" s="85"/>
      <c r="AE240" s="111"/>
      <c r="AF240" s="112"/>
      <c r="AG240" s="111"/>
      <c r="AH240" s="112"/>
      <c r="AI240" s="111"/>
    </row>
    <row r="241" spans="2:35" s="110" customFormat="1" x14ac:dyDescent="0.45">
      <c r="B241" s="81">
        <v>176</v>
      </c>
      <c r="C241" s="91"/>
      <c r="D241" s="91"/>
      <c r="E241" s="83"/>
      <c r="F241" s="116"/>
      <c r="G241" s="152"/>
      <c r="H241" s="97"/>
      <c r="I241" s="151"/>
      <c r="J241" s="151"/>
      <c r="K241" s="94">
        <f t="shared" si="8"/>
        <v>0</v>
      </c>
      <c r="L241" s="90"/>
      <c r="M241" s="162"/>
      <c r="N241" s="94"/>
      <c r="O241" s="86">
        <f t="shared" si="9"/>
        <v>0</v>
      </c>
      <c r="P241" s="83"/>
      <c r="Q241" s="85"/>
      <c r="AE241" s="111"/>
      <c r="AF241" s="112"/>
      <c r="AG241" s="111"/>
      <c r="AH241" s="112"/>
      <c r="AI241" s="111"/>
    </row>
    <row r="242" spans="2:35" s="110" customFormat="1" x14ac:dyDescent="0.45">
      <c r="B242" s="81">
        <v>176</v>
      </c>
      <c r="C242" s="91"/>
      <c r="D242" s="91"/>
      <c r="E242" s="82"/>
      <c r="F242" s="116"/>
      <c r="G242" s="95"/>
      <c r="H242" s="97"/>
      <c r="I242" s="97"/>
      <c r="J242" s="97"/>
      <c r="K242" s="94">
        <f t="shared" si="8"/>
        <v>0</v>
      </c>
      <c r="L242" s="90"/>
      <c r="M242" s="162"/>
      <c r="N242" s="86"/>
      <c r="O242" s="86">
        <f t="shared" si="9"/>
        <v>0</v>
      </c>
      <c r="P242" s="83"/>
      <c r="Q242" s="85"/>
      <c r="AE242" s="111"/>
      <c r="AF242" s="112"/>
      <c r="AG242" s="111"/>
      <c r="AH242" s="112"/>
      <c r="AI242" s="111"/>
    </row>
    <row r="243" spans="2:35" s="110" customFormat="1" x14ac:dyDescent="0.45">
      <c r="B243" s="81">
        <v>177</v>
      </c>
      <c r="C243" s="82"/>
      <c r="D243" s="91"/>
      <c r="E243" s="82"/>
      <c r="F243" s="83"/>
      <c r="G243" s="95"/>
      <c r="H243" s="97"/>
      <c r="I243" s="97"/>
      <c r="J243" s="97"/>
      <c r="K243" s="94">
        <f t="shared" si="8"/>
        <v>0</v>
      </c>
      <c r="L243" s="90"/>
      <c r="M243" s="162"/>
      <c r="N243" s="86"/>
      <c r="O243" s="86">
        <f t="shared" si="9"/>
        <v>0</v>
      </c>
      <c r="P243" s="83"/>
      <c r="Q243" s="85"/>
      <c r="AE243" s="111"/>
      <c r="AF243" s="112"/>
      <c r="AG243" s="111"/>
      <c r="AH243" s="112"/>
      <c r="AI243" s="111"/>
    </row>
    <row r="244" spans="2:35" s="110" customFormat="1" x14ac:dyDescent="0.45">
      <c r="B244" s="81">
        <v>177</v>
      </c>
      <c r="C244" s="91"/>
      <c r="D244" s="91"/>
      <c r="E244" s="91"/>
      <c r="F244" s="95"/>
      <c r="G244" s="95"/>
      <c r="H244" s="97"/>
      <c r="I244" s="97"/>
      <c r="J244" s="97"/>
      <c r="K244" s="94">
        <f t="shared" si="8"/>
        <v>0</v>
      </c>
      <c r="L244" s="90"/>
      <c r="M244" s="162"/>
      <c r="N244" s="86"/>
      <c r="O244" s="86">
        <f t="shared" si="9"/>
        <v>0</v>
      </c>
      <c r="P244" s="83"/>
      <c r="Q244" s="85"/>
      <c r="AE244" s="111"/>
      <c r="AF244" s="112"/>
      <c r="AG244" s="111"/>
      <c r="AH244" s="112"/>
      <c r="AI244" s="111"/>
    </row>
    <row r="245" spans="2:35" s="110" customFormat="1" x14ac:dyDescent="0.45">
      <c r="B245" s="81">
        <v>177</v>
      </c>
      <c r="C245" s="91"/>
      <c r="D245" s="91"/>
      <c r="E245" s="91"/>
      <c r="F245" s="95"/>
      <c r="G245" s="95"/>
      <c r="H245" s="97"/>
      <c r="I245" s="97"/>
      <c r="J245" s="97"/>
      <c r="K245" s="94">
        <f t="shared" si="8"/>
        <v>0</v>
      </c>
      <c r="L245" s="90"/>
      <c r="M245" s="162"/>
      <c r="N245" s="86"/>
      <c r="O245" s="86">
        <f t="shared" si="9"/>
        <v>0</v>
      </c>
      <c r="P245" s="83"/>
      <c r="Q245" s="85"/>
      <c r="AE245" s="111"/>
      <c r="AF245" s="112"/>
      <c r="AG245" s="111"/>
      <c r="AH245" s="112"/>
      <c r="AI245" s="111"/>
    </row>
    <row r="246" spans="2:35" s="110" customFormat="1" x14ac:dyDescent="0.45">
      <c r="B246" s="81">
        <v>178</v>
      </c>
      <c r="C246" s="91"/>
      <c r="D246" s="91"/>
      <c r="E246" s="91"/>
      <c r="F246" s="95"/>
      <c r="G246" s="95"/>
      <c r="H246" s="97"/>
      <c r="I246" s="97"/>
      <c r="J246" s="97"/>
      <c r="K246" s="94">
        <f t="shared" si="8"/>
        <v>0</v>
      </c>
      <c r="L246" s="90"/>
      <c r="M246" s="162"/>
      <c r="N246" s="86"/>
      <c r="O246" s="86">
        <f t="shared" si="9"/>
        <v>0</v>
      </c>
      <c r="P246" s="83"/>
      <c r="Q246" s="85"/>
      <c r="AE246" s="111"/>
      <c r="AF246" s="112"/>
      <c r="AG246" s="111"/>
      <c r="AH246" s="112"/>
      <c r="AI246" s="111"/>
    </row>
    <row r="247" spans="2:35" s="110" customFormat="1" x14ac:dyDescent="0.45">
      <c r="B247" s="81">
        <v>178</v>
      </c>
      <c r="C247" s="91"/>
      <c r="D247" s="91"/>
      <c r="E247" s="91"/>
      <c r="F247" s="95"/>
      <c r="G247" s="95"/>
      <c r="H247" s="97"/>
      <c r="I247" s="97"/>
      <c r="J247" s="97"/>
      <c r="K247" s="94">
        <f t="shared" si="8"/>
        <v>0</v>
      </c>
      <c r="L247" s="90"/>
      <c r="M247" s="162"/>
      <c r="N247" s="86"/>
      <c r="O247" s="86">
        <f t="shared" si="9"/>
        <v>0</v>
      </c>
      <c r="P247" s="83"/>
      <c r="Q247" s="85"/>
      <c r="AE247" s="111"/>
      <c r="AF247" s="112"/>
      <c r="AG247" s="111"/>
      <c r="AH247" s="112"/>
      <c r="AI247" s="111"/>
    </row>
    <row r="248" spans="2:35" s="110" customFormat="1" x14ac:dyDescent="0.45">
      <c r="B248" s="81">
        <v>178</v>
      </c>
      <c r="C248" s="91"/>
      <c r="D248" s="91"/>
      <c r="E248" s="91"/>
      <c r="F248" s="95"/>
      <c r="G248" s="95"/>
      <c r="H248" s="97"/>
      <c r="I248" s="97"/>
      <c r="J248" s="97"/>
      <c r="K248" s="94">
        <f t="shared" si="8"/>
        <v>0</v>
      </c>
      <c r="L248" s="90"/>
      <c r="M248" s="162"/>
      <c r="N248" s="86"/>
      <c r="O248" s="86">
        <f t="shared" si="9"/>
        <v>0</v>
      </c>
      <c r="P248" s="83"/>
      <c r="Q248" s="85"/>
      <c r="AE248" s="111"/>
      <c r="AF248" s="112"/>
      <c r="AG248" s="111"/>
      <c r="AH248" s="112"/>
      <c r="AI248" s="111"/>
    </row>
    <row r="249" spans="2:35" s="110" customFormat="1" x14ac:dyDescent="0.45">
      <c r="B249" s="81">
        <v>179</v>
      </c>
      <c r="C249" s="91"/>
      <c r="D249" s="91"/>
      <c r="E249" s="82"/>
      <c r="F249" s="83"/>
      <c r="G249" s="95"/>
      <c r="H249" s="97"/>
      <c r="I249" s="97"/>
      <c r="J249" s="97"/>
      <c r="K249" s="94">
        <f t="shared" si="8"/>
        <v>0</v>
      </c>
      <c r="L249" s="90"/>
      <c r="M249" s="162"/>
      <c r="N249" s="86"/>
      <c r="O249" s="86">
        <f t="shared" si="9"/>
        <v>0</v>
      </c>
      <c r="P249" s="83"/>
      <c r="Q249" s="85"/>
      <c r="AE249" s="111"/>
      <c r="AF249" s="112"/>
      <c r="AG249" s="111"/>
      <c r="AH249" s="112"/>
      <c r="AI249" s="111"/>
    </row>
    <row r="250" spans="2:35" s="110" customFormat="1" x14ac:dyDescent="0.45">
      <c r="B250" s="81">
        <v>180</v>
      </c>
      <c r="C250" s="91"/>
      <c r="D250" s="91"/>
      <c r="E250" s="91"/>
      <c r="F250" s="95"/>
      <c r="G250" s="95"/>
      <c r="H250" s="97"/>
      <c r="I250" s="97"/>
      <c r="J250" s="97"/>
      <c r="K250" s="94">
        <f t="shared" si="8"/>
        <v>0</v>
      </c>
      <c r="L250" s="90"/>
      <c r="M250" s="162"/>
      <c r="N250" s="86"/>
      <c r="O250" s="86">
        <f t="shared" si="9"/>
        <v>0</v>
      </c>
      <c r="P250" s="83"/>
      <c r="Q250" s="85"/>
      <c r="AE250" s="111"/>
      <c r="AF250" s="112"/>
      <c r="AG250" s="111"/>
      <c r="AH250" s="112"/>
      <c r="AI250" s="111"/>
    </row>
    <row r="251" spans="2:35" s="113" customFormat="1" x14ac:dyDescent="0.45">
      <c r="B251" s="81">
        <v>180</v>
      </c>
      <c r="C251" s="91"/>
      <c r="D251" s="91"/>
      <c r="E251" s="91"/>
      <c r="F251" s="95"/>
      <c r="G251" s="95"/>
      <c r="H251" s="97"/>
      <c r="I251" s="97"/>
      <c r="J251" s="97"/>
      <c r="K251" s="94">
        <f t="shared" si="8"/>
        <v>0</v>
      </c>
      <c r="L251" s="90"/>
      <c r="M251" s="162"/>
      <c r="N251" s="86"/>
      <c r="O251" s="86">
        <f t="shared" si="9"/>
        <v>0</v>
      </c>
      <c r="P251" s="83"/>
      <c r="Q251" s="85"/>
      <c r="AE251" s="114"/>
      <c r="AF251" s="115"/>
      <c r="AG251" s="114"/>
      <c r="AH251" s="115"/>
      <c r="AI251" s="114"/>
    </row>
    <row r="252" spans="2:35" s="110" customFormat="1" x14ac:dyDescent="0.45">
      <c r="B252" s="81">
        <v>180</v>
      </c>
      <c r="C252" s="91"/>
      <c r="D252" s="91"/>
      <c r="E252" s="82"/>
      <c r="F252" s="83"/>
      <c r="G252" s="95"/>
      <c r="H252" s="97"/>
      <c r="I252" s="97"/>
      <c r="J252" s="97"/>
      <c r="K252" s="94">
        <f t="shared" si="8"/>
        <v>0</v>
      </c>
      <c r="L252" s="90"/>
      <c r="M252" s="162"/>
      <c r="N252" s="86"/>
      <c r="O252" s="86">
        <f t="shared" si="9"/>
        <v>0</v>
      </c>
      <c r="P252" s="83"/>
      <c r="Q252" s="85"/>
      <c r="AE252" s="111"/>
      <c r="AF252" s="112"/>
      <c r="AG252" s="111"/>
      <c r="AH252" s="112"/>
      <c r="AI252" s="111"/>
    </row>
    <row r="253" spans="2:35" s="110" customFormat="1" x14ac:dyDescent="0.45">
      <c r="B253" s="81">
        <v>181</v>
      </c>
      <c r="C253" s="91"/>
      <c r="D253" s="91"/>
      <c r="E253" s="91"/>
      <c r="F253" s="95"/>
      <c r="G253" s="95"/>
      <c r="H253" s="97"/>
      <c r="I253" s="97"/>
      <c r="J253" s="97"/>
      <c r="K253" s="94">
        <f t="shared" si="8"/>
        <v>0</v>
      </c>
      <c r="L253" s="90"/>
      <c r="M253" s="162"/>
      <c r="N253" s="86"/>
      <c r="O253" s="86">
        <f t="shared" si="9"/>
        <v>0</v>
      </c>
      <c r="P253" s="83"/>
      <c r="Q253" s="85"/>
      <c r="AE253" s="111"/>
      <c r="AF253" s="112"/>
      <c r="AG253" s="111"/>
      <c r="AH253" s="112"/>
      <c r="AI253" s="111"/>
    </row>
    <row r="254" spans="2:35" s="110" customFormat="1" x14ac:dyDescent="0.45">
      <c r="B254" s="81">
        <v>182</v>
      </c>
      <c r="C254" s="91"/>
      <c r="D254" s="91"/>
      <c r="E254" s="82"/>
      <c r="F254" s="83"/>
      <c r="G254" s="95"/>
      <c r="H254" s="97"/>
      <c r="I254" s="97"/>
      <c r="J254" s="97"/>
      <c r="K254" s="94">
        <f t="shared" si="8"/>
        <v>0</v>
      </c>
      <c r="L254" s="90"/>
      <c r="M254" s="162"/>
      <c r="N254" s="86"/>
      <c r="O254" s="86">
        <f t="shared" si="9"/>
        <v>0</v>
      </c>
      <c r="P254" s="83"/>
      <c r="Q254" s="85"/>
      <c r="AE254" s="111"/>
      <c r="AF254" s="112"/>
      <c r="AG254" s="111"/>
      <c r="AH254" s="112"/>
      <c r="AI254" s="111"/>
    </row>
    <row r="255" spans="2:35" s="110" customFormat="1" x14ac:dyDescent="0.45">
      <c r="B255" s="81">
        <v>183</v>
      </c>
      <c r="C255" s="91"/>
      <c r="D255" s="91"/>
      <c r="E255" s="91"/>
      <c r="F255" s="95"/>
      <c r="G255" s="95"/>
      <c r="H255" s="97"/>
      <c r="I255" s="97"/>
      <c r="J255" s="97"/>
      <c r="K255" s="94">
        <f t="shared" si="8"/>
        <v>0</v>
      </c>
      <c r="L255" s="90"/>
      <c r="M255" s="162"/>
      <c r="N255" s="86"/>
      <c r="O255" s="86">
        <f t="shared" si="9"/>
        <v>0</v>
      </c>
      <c r="P255" s="83"/>
      <c r="Q255" s="85"/>
      <c r="AE255" s="111"/>
      <c r="AF255" s="112"/>
      <c r="AG255" s="111"/>
      <c r="AH255" s="112"/>
      <c r="AI255" s="111"/>
    </row>
    <row r="256" spans="2:35" s="124" customFormat="1" x14ac:dyDescent="0.45">
      <c r="B256" s="81">
        <v>184</v>
      </c>
      <c r="C256" s="91"/>
      <c r="D256" s="91"/>
      <c r="E256" s="82"/>
      <c r="F256" s="95"/>
      <c r="G256" s="95"/>
      <c r="H256" s="97"/>
      <c r="I256" s="97"/>
      <c r="J256" s="97"/>
      <c r="K256" s="94">
        <f t="shared" si="8"/>
        <v>0</v>
      </c>
      <c r="L256" s="90"/>
      <c r="M256" s="162"/>
      <c r="N256" s="86"/>
      <c r="O256" s="86">
        <f t="shared" si="9"/>
        <v>0</v>
      </c>
      <c r="P256" s="95"/>
      <c r="Q256" s="85"/>
      <c r="AE256" s="125"/>
      <c r="AF256" s="117"/>
      <c r="AG256" s="125"/>
      <c r="AH256" s="117"/>
      <c r="AI256" s="125"/>
    </row>
    <row r="257" spans="2:35" s="124" customFormat="1" x14ac:dyDescent="0.45">
      <c r="B257" s="81">
        <v>184</v>
      </c>
      <c r="C257" s="91"/>
      <c r="D257" s="91"/>
      <c r="E257" s="91"/>
      <c r="F257" s="95"/>
      <c r="G257" s="95"/>
      <c r="H257" s="97"/>
      <c r="I257" s="97"/>
      <c r="J257" s="97"/>
      <c r="K257" s="94">
        <f t="shared" si="8"/>
        <v>0</v>
      </c>
      <c r="L257" s="90"/>
      <c r="M257" s="162"/>
      <c r="N257" s="86"/>
      <c r="O257" s="86">
        <f t="shared" si="9"/>
        <v>0</v>
      </c>
      <c r="P257" s="83"/>
      <c r="Q257" s="85"/>
      <c r="AE257" s="125"/>
      <c r="AF257" s="117"/>
      <c r="AG257" s="125"/>
      <c r="AH257" s="117"/>
      <c r="AI257" s="125"/>
    </row>
    <row r="258" spans="2:35" s="110" customFormat="1" x14ac:dyDescent="0.45">
      <c r="B258" s="81">
        <v>185</v>
      </c>
      <c r="C258" s="91"/>
      <c r="D258" s="91"/>
      <c r="E258" s="91"/>
      <c r="F258" s="95"/>
      <c r="G258" s="95"/>
      <c r="H258" s="97"/>
      <c r="I258" s="97"/>
      <c r="J258" s="97"/>
      <c r="K258" s="94">
        <f t="shared" si="8"/>
        <v>0</v>
      </c>
      <c r="L258" s="90"/>
      <c r="M258" s="162"/>
      <c r="N258" s="86"/>
      <c r="O258" s="86">
        <f t="shared" si="9"/>
        <v>0</v>
      </c>
      <c r="P258" s="95"/>
      <c r="Q258" s="85"/>
      <c r="AE258" s="111"/>
      <c r="AF258" s="112"/>
      <c r="AG258" s="111"/>
      <c r="AH258" s="112"/>
      <c r="AI258" s="111"/>
    </row>
    <row r="259" spans="2:35" s="110" customFormat="1" x14ac:dyDescent="0.45">
      <c r="B259" s="81">
        <v>186</v>
      </c>
      <c r="C259" s="91"/>
      <c r="D259" s="91"/>
      <c r="E259" s="91"/>
      <c r="F259" s="95"/>
      <c r="G259" s="95"/>
      <c r="H259" s="97"/>
      <c r="I259" s="97"/>
      <c r="J259" s="97"/>
      <c r="K259" s="94">
        <f t="shared" si="8"/>
        <v>0</v>
      </c>
      <c r="L259" s="90"/>
      <c r="M259" s="162"/>
      <c r="N259" s="86"/>
      <c r="O259" s="86">
        <f t="shared" si="9"/>
        <v>0</v>
      </c>
      <c r="P259" s="83"/>
      <c r="Q259" s="85"/>
      <c r="AE259" s="111"/>
      <c r="AF259" s="112"/>
      <c r="AG259" s="111"/>
      <c r="AH259" s="112"/>
      <c r="AI259" s="111"/>
    </row>
    <row r="260" spans="2:35" s="110" customFormat="1" x14ac:dyDescent="0.45">
      <c r="B260" s="81">
        <v>187</v>
      </c>
      <c r="C260" s="91"/>
      <c r="D260" s="91"/>
      <c r="E260" s="91"/>
      <c r="F260" s="93"/>
      <c r="G260" s="95"/>
      <c r="H260" s="148"/>
      <c r="I260" s="148"/>
      <c r="J260" s="148"/>
      <c r="K260" s="94">
        <f t="shared" si="8"/>
        <v>0</v>
      </c>
      <c r="L260" s="90"/>
      <c r="M260" s="162"/>
      <c r="N260" s="94"/>
      <c r="O260" s="86">
        <f t="shared" si="9"/>
        <v>0</v>
      </c>
      <c r="P260" s="95"/>
      <c r="Q260" s="85"/>
      <c r="AE260" s="111"/>
      <c r="AF260" s="112"/>
      <c r="AG260" s="111"/>
      <c r="AH260" s="112"/>
      <c r="AI260" s="111"/>
    </row>
    <row r="261" spans="2:35" s="110" customFormat="1" x14ac:dyDescent="0.45">
      <c r="B261" s="81">
        <v>187</v>
      </c>
      <c r="C261" s="91"/>
      <c r="D261" s="91"/>
      <c r="E261" s="91"/>
      <c r="F261" s="93"/>
      <c r="G261" s="95"/>
      <c r="H261" s="148"/>
      <c r="I261" s="148"/>
      <c r="J261" s="148"/>
      <c r="K261" s="94">
        <f t="shared" si="8"/>
        <v>0</v>
      </c>
      <c r="L261" s="90"/>
      <c r="M261" s="162"/>
      <c r="N261" s="94"/>
      <c r="O261" s="86">
        <f t="shared" si="9"/>
        <v>0</v>
      </c>
      <c r="P261" s="95"/>
      <c r="Q261" s="85"/>
      <c r="AE261" s="111"/>
      <c r="AF261" s="112"/>
      <c r="AG261" s="111"/>
      <c r="AH261" s="112"/>
      <c r="AI261" s="111"/>
    </row>
    <row r="262" spans="2:35" s="110" customFormat="1" x14ac:dyDescent="0.45">
      <c r="B262" s="81">
        <v>187</v>
      </c>
      <c r="C262" s="91"/>
      <c r="D262" s="91"/>
      <c r="E262" s="91"/>
      <c r="F262" s="95"/>
      <c r="G262" s="95"/>
      <c r="H262" s="148"/>
      <c r="I262" s="148"/>
      <c r="J262" s="148"/>
      <c r="K262" s="94">
        <f t="shared" si="8"/>
        <v>0</v>
      </c>
      <c r="L262" s="90"/>
      <c r="M262" s="162"/>
      <c r="N262" s="94"/>
      <c r="O262" s="86">
        <f t="shared" si="9"/>
        <v>0</v>
      </c>
      <c r="P262" s="95"/>
      <c r="Q262" s="85"/>
      <c r="AE262" s="111"/>
      <c r="AF262" s="112"/>
      <c r="AG262" s="111"/>
      <c r="AH262" s="112"/>
      <c r="AI262" s="111"/>
    </row>
    <row r="263" spans="2:35" s="110" customFormat="1" x14ac:dyDescent="0.45">
      <c r="B263" s="81">
        <v>187</v>
      </c>
      <c r="C263" s="91"/>
      <c r="D263" s="91"/>
      <c r="E263" s="91"/>
      <c r="F263" s="95"/>
      <c r="G263" s="95"/>
      <c r="H263" s="148"/>
      <c r="I263" s="148"/>
      <c r="J263" s="148"/>
      <c r="K263" s="94">
        <f t="shared" si="8"/>
        <v>0</v>
      </c>
      <c r="L263" s="90"/>
      <c r="M263" s="162"/>
      <c r="N263" s="94"/>
      <c r="O263" s="86">
        <f t="shared" si="9"/>
        <v>0</v>
      </c>
      <c r="P263" s="95"/>
      <c r="Q263" s="85"/>
      <c r="AE263" s="111"/>
      <c r="AF263" s="112"/>
      <c r="AG263" s="111"/>
      <c r="AH263" s="112"/>
      <c r="AI263" s="111"/>
    </row>
    <row r="264" spans="2:35" s="110" customFormat="1" x14ac:dyDescent="0.45">
      <c r="B264" s="81">
        <v>188</v>
      </c>
      <c r="C264" s="91"/>
      <c r="D264" s="91"/>
      <c r="E264" s="91"/>
      <c r="F264" s="95"/>
      <c r="G264" s="149"/>
      <c r="H264" s="97"/>
      <c r="I264" s="97"/>
      <c r="J264" s="97"/>
      <c r="K264" s="94">
        <f t="shared" si="8"/>
        <v>0</v>
      </c>
      <c r="L264" s="90"/>
      <c r="M264" s="162"/>
      <c r="N264" s="94"/>
      <c r="O264" s="86">
        <f t="shared" si="9"/>
        <v>0</v>
      </c>
      <c r="P264" s="83"/>
      <c r="Q264" s="85"/>
      <c r="AE264" s="111"/>
      <c r="AF264" s="112"/>
      <c r="AG264" s="111"/>
      <c r="AH264" s="112"/>
      <c r="AI264" s="111"/>
    </row>
    <row r="265" spans="2:35" s="110" customFormat="1" x14ac:dyDescent="0.45">
      <c r="B265" s="81">
        <v>188</v>
      </c>
      <c r="C265" s="91"/>
      <c r="D265" s="91"/>
      <c r="E265" s="91"/>
      <c r="F265" s="95"/>
      <c r="G265" s="149"/>
      <c r="H265" s="97"/>
      <c r="I265" s="97"/>
      <c r="J265" s="97"/>
      <c r="K265" s="94">
        <f t="shared" ref="K265:K328" si="10">+I265*J265</f>
        <v>0</v>
      </c>
      <c r="L265" s="90"/>
      <c r="M265" s="162"/>
      <c r="N265" s="94"/>
      <c r="O265" s="86">
        <f t="shared" ref="O265:O328" si="11">IFERROR(L265/N265,0)</f>
        <v>0</v>
      </c>
      <c r="P265" s="83"/>
      <c r="Q265" s="85"/>
      <c r="AE265" s="111"/>
      <c r="AF265" s="112"/>
      <c r="AG265" s="111"/>
      <c r="AH265" s="112"/>
      <c r="AI265" s="111"/>
    </row>
    <row r="266" spans="2:35" s="110" customFormat="1" x14ac:dyDescent="0.45">
      <c r="B266" s="81">
        <v>189</v>
      </c>
      <c r="C266" s="91"/>
      <c r="D266" s="91"/>
      <c r="E266" s="91"/>
      <c r="F266" s="95"/>
      <c r="G266" s="149"/>
      <c r="H266" s="97"/>
      <c r="I266" s="97"/>
      <c r="J266" s="97"/>
      <c r="K266" s="94">
        <f t="shared" si="10"/>
        <v>0</v>
      </c>
      <c r="L266" s="90"/>
      <c r="M266" s="162"/>
      <c r="N266" s="94"/>
      <c r="O266" s="86">
        <f t="shared" si="11"/>
        <v>0</v>
      </c>
      <c r="P266" s="95"/>
      <c r="Q266" s="85"/>
      <c r="AE266" s="111"/>
      <c r="AF266" s="112"/>
      <c r="AG266" s="111"/>
      <c r="AH266" s="112"/>
      <c r="AI266" s="111"/>
    </row>
    <row r="267" spans="2:35" s="110" customFormat="1" x14ac:dyDescent="0.45">
      <c r="B267" s="81">
        <v>189</v>
      </c>
      <c r="C267" s="91"/>
      <c r="D267" s="91"/>
      <c r="E267" s="91"/>
      <c r="F267" s="95"/>
      <c r="G267" s="149"/>
      <c r="H267" s="97"/>
      <c r="I267" s="97"/>
      <c r="J267" s="97"/>
      <c r="K267" s="94">
        <f t="shared" si="10"/>
        <v>0</v>
      </c>
      <c r="L267" s="90"/>
      <c r="M267" s="162"/>
      <c r="N267" s="94"/>
      <c r="O267" s="86">
        <f t="shared" si="11"/>
        <v>0</v>
      </c>
      <c r="P267" s="95"/>
      <c r="Q267" s="85"/>
      <c r="AE267" s="111"/>
      <c r="AF267" s="112"/>
      <c r="AG267" s="111"/>
      <c r="AH267" s="112"/>
      <c r="AI267" s="111"/>
    </row>
    <row r="268" spans="2:35" s="110" customFormat="1" x14ac:dyDescent="0.45">
      <c r="B268" s="81">
        <v>190</v>
      </c>
      <c r="C268" s="91"/>
      <c r="D268" s="91"/>
      <c r="E268" s="91"/>
      <c r="F268" s="95"/>
      <c r="G268" s="149"/>
      <c r="H268" s="97"/>
      <c r="I268" s="97"/>
      <c r="J268" s="97"/>
      <c r="K268" s="94">
        <f t="shared" si="10"/>
        <v>0</v>
      </c>
      <c r="L268" s="90"/>
      <c r="M268" s="162"/>
      <c r="N268" s="94"/>
      <c r="O268" s="86">
        <f t="shared" si="11"/>
        <v>0</v>
      </c>
      <c r="P268" s="95"/>
      <c r="Q268" s="85"/>
      <c r="AE268" s="111"/>
      <c r="AF268" s="112"/>
      <c r="AG268" s="111"/>
      <c r="AH268" s="112"/>
      <c r="AI268" s="111"/>
    </row>
    <row r="269" spans="2:35" s="110" customFormat="1" x14ac:dyDescent="0.45">
      <c r="B269" s="81">
        <v>191</v>
      </c>
      <c r="C269" s="91"/>
      <c r="D269" s="91"/>
      <c r="E269" s="91"/>
      <c r="F269" s="95"/>
      <c r="G269" s="149"/>
      <c r="H269" s="97"/>
      <c r="I269" s="97"/>
      <c r="J269" s="97"/>
      <c r="K269" s="94">
        <f t="shared" si="10"/>
        <v>0</v>
      </c>
      <c r="L269" s="90"/>
      <c r="M269" s="162"/>
      <c r="N269" s="94"/>
      <c r="O269" s="86">
        <f t="shared" si="11"/>
        <v>0</v>
      </c>
      <c r="P269" s="95"/>
      <c r="Q269" s="85"/>
      <c r="AE269" s="111"/>
      <c r="AF269" s="112"/>
      <c r="AG269" s="111"/>
      <c r="AH269" s="112"/>
      <c r="AI269" s="111"/>
    </row>
    <row r="270" spans="2:35" s="110" customFormat="1" x14ac:dyDescent="0.45">
      <c r="B270" s="81">
        <v>192</v>
      </c>
      <c r="C270" s="91"/>
      <c r="D270" s="91"/>
      <c r="E270" s="91"/>
      <c r="F270" s="95"/>
      <c r="G270" s="149"/>
      <c r="H270" s="97"/>
      <c r="I270" s="97"/>
      <c r="J270" s="97"/>
      <c r="K270" s="94">
        <f t="shared" si="10"/>
        <v>0</v>
      </c>
      <c r="L270" s="90"/>
      <c r="M270" s="162"/>
      <c r="N270" s="94"/>
      <c r="O270" s="86">
        <f t="shared" si="11"/>
        <v>0</v>
      </c>
      <c r="P270" s="95"/>
      <c r="Q270" s="85"/>
      <c r="AE270" s="111"/>
      <c r="AF270" s="112"/>
      <c r="AG270" s="111"/>
      <c r="AH270" s="112"/>
      <c r="AI270" s="111"/>
    </row>
    <row r="271" spans="2:35" s="110" customFormat="1" x14ac:dyDescent="0.45">
      <c r="B271" s="81">
        <v>192</v>
      </c>
      <c r="C271" s="91"/>
      <c r="D271" s="91"/>
      <c r="E271" s="91"/>
      <c r="F271" s="95"/>
      <c r="G271" s="149"/>
      <c r="H271" s="97"/>
      <c r="I271" s="97"/>
      <c r="J271" s="97"/>
      <c r="K271" s="94">
        <f t="shared" si="10"/>
        <v>0</v>
      </c>
      <c r="L271" s="90"/>
      <c r="M271" s="162"/>
      <c r="N271" s="94"/>
      <c r="O271" s="86">
        <f t="shared" si="11"/>
        <v>0</v>
      </c>
      <c r="P271" s="95"/>
      <c r="Q271" s="85"/>
      <c r="AE271" s="111"/>
      <c r="AF271" s="112"/>
      <c r="AG271" s="111"/>
      <c r="AH271" s="112"/>
      <c r="AI271" s="111"/>
    </row>
    <row r="272" spans="2:35" s="110" customFormat="1" x14ac:dyDescent="0.45">
      <c r="B272" s="81">
        <v>193</v>
      </c>
      <c r="C272" s="91"/>
      <c r="D272" s="91"/>
      <c r="E272" s="91"/>
      <c r="F272" s="95"/>
      <c r="G272" s="149"/>
      <c r="H272" s="97"/>
      <c r="I272" s="97"/>
      <c r="J272" s="97"/>
      <c r="K272" s="94">
        <f t="shared" si="10"/>
        <v>0</v>
      </c>
      <c r="L272" s="90"/>
      <c r="M272" s="162"/>
      <c r="N272" s="94"/>
      <c r="O272" s="86">
        <f t="shared" si="11"/>
        <v>0</v>
      </c>
      <c r="P272" s="95"/>
      <c r="Q272" s="85"/>
      <c r="AE272" s="111"/>
      <c r="AF272" s="112"/>
      <c r="AG272" s="111"/>
      <c r="AH272" s="112"/>
      <c r="AI272" s="111"/>
    </row>
    <row r="273" spans="2:35" s="110" customFormat="1" x14ac:dyDescent="0.45">
      <c r="B273" s="81">
        <v>193</v>
      </c>
      <c r="C273" s="91"/>
      <c r="D273" s="91"/>
      <c r="E273" s="91"/>
      <c r="F273" s="95"/>
      <c r="G273" s="149"/>
      <c r="H273" s="97"/>
      <c r="I273" s="97"/>
      <c r="J273" s="97"/>
      <c r="K273" s="94">
        <f t="shared" si="10"/>
        <v>0</v>
      </c>
      <c r="L273" s="90"/>
      <c r="M273" s="162"/>
      <c r="N273" s="94"/>
      <c r="O273" s="86">
        <f t="shared" si="11"/>
        <v>0</v>
      </c>
      <c r="P273" s="95"/>
      <c r="Q273" s="85"/>
      <c r="AE273" s="111"/>
      <c r="AF273" s="112"/>
      <c r="AG273" s="111"/>
      <c r="AH273" s="112"/>
      <c r="AI273" s="111"/>
    </row>
    <row r="274" spans="2:35" s="110" customFormat="1" x14ac:dyDescent="0.45">
      <c r="B274" s="81">
        <v>193</v>
      </c>
      <c r="C274" s="91"/>
      <c r="D274" s="91"/>
      <c r="E274" s="91"/>
      <c r="F274" s="95"/>
      <c r="G274" s="149"/>
      <c r="H274" s="97"/>
      <c r="I274" s="97"/>
      <c r="J274" s="97"/>
      <c r="K274" s="94">
        <f t="shared" si="10"/>
        <v>0</v>
      </c>
      <c r="L274" s="90"/>
      <c r="M274" s="162"/>
      <c r="N274" s="94"/>
      <c r="O274" s="86">
        <f t="shared" si="11"/>
        <v>0</v>
      </c>
      <c r="P274" s="95"/>
      <c r="Q274" s="85"/>
      <c r="AE274" s="111"/>
      <c r="AF274" s="112"/>
      <c r="AG274" s="111"/>
      <c r="AH274" s="112"/>
      <c r="AI274" s="111"/>
    </row>
    <row r="275" spans="2:35" s="110" customFormat="1" x14ac:dyDescent="0.45">
      <c r="B275" s="81">
        <v>194</v>
      </c>
      <c r="C275" s="91"/>
      <c r="D275" s="91"/>
      <c r="E275" s="91"/>
      <c r="F275" s="95"/>
      <c r="G275" s="149"/>
      <c r="H275" s="97"/>
      <c r="I275" s="97"/>
      <c r="J275" s="97"/>
      <c r="K275" s="94">
        <f t="shared" si="10"/>
        <v>0</v>
      </c>
      <c r="L275" s="90"/>
      <c r="M275" s="162"/>
      <c r="N275" s="94"/>
      <c r="O275" s="86">
        <f t="shared" si="11"/>
        <v>0</v>
      </c>
      <c r="P275" s="95"/>
      <c r="Q275" s="85"/>
      <c r="AE275" s="111"/>
      <c r="AF275" s="112"/>
      <c r="AG275" s="111"/>
      <c r="AH275" s="112"/>
      <c r="AI275" s="111"/>
    </row>
    <row r="276" spans="2:35" s="110" customFormat="1" x14ac:dyDescent="0.45">
      <c r="B276" s="81">
        <v>195</v>
      </c>
      <c r="C276" s="91"/>
      <c r="D276" s="91"/>
      <c r="E276" s="91"/>
      <c r="F276" s="95"/>
      <c r="G276" s="149"/>
      <c r="H276" s="97"/>
      <c r="I276" s="97"/>
      <c r="J276" s="97"/>
      <c r="K276" s="94">
        <f t="shared" si="10"/>
        <v>0</v>
      </c>
      <c r="L276" s="90"/>
      <c r="M276" s="162"/>
      <c r="N276" s="94"/>
      <c r="O276" s="86">
        <f t="shared" si="11"/>
        <v>0</v>
      </c>
      <c r="P276" s="95"/>
      <c r="Q276" s="85"/>
      <c r="AE276" s="111"/>
      <c r="AF276" s="112"/>
      <c r="AG276" s="111"/>
      <c r="AH276" s="112"/>
      <c r="AI276" s="111"/>
    </row>
    <row r="277" spans="2:35" s="110" customFormat="1" x14ac:dyDescent="0.45">
      <c r="B277" s="81">
        <v>195</v>
      </c>
      <c r="C277" s="91"/>
      <c r="D277" s="91"/>
      <c r="E277" s="91"/>
      <c r="F277" s="95"/>
      <c r="G277" s="149"/>
      <c r="H277" s="97"/>
      <c r="I277" s="97"/>
      <c r="J277" s="97"/>
      <c r="K277" s="94">
        <f t="shared" si="10"/>
        <v>0</v>
      </c>
      <c r="L277" s="90"/>
      <c r="M277" s="162"/>
      <c r="N277" s="94"/>
      <c r="O277" s="86">
        <f t="shared" si="11"/>
        <v>0</v>
      </c>
      <c r="P277" s="95"/>
      <c r="Q277" s="85"/>
      <c r="AE277" s="111"/>
      <c r="AF277" s="112"/>
      <c r="AG277" s="111"/>
      <c r="AH277" s="112"/>
      <c r="AI277" s="111"/>
    </row>
    <row r="278" spans="2:35" s="110" customFormat="1" x14ac:dyDescent="0.45">
      <c r="B278" s="81">
        <v>195</v>
      </c>
      <c r="C278" s="91"/>
      <c r="D278" s="91"/>
      <c r="E278" s="91"/>
      <c r="F278" s="95"/>
      <c r="G278" s="149"/>
      <c r="H278" s="97"/>
      <c r="I278" s="97"/>
      <c r="J278" s="97"/>
      <c r="K278" s="94">
        <f t="shared" si="10"/>
        <v>0</v>
      </c>
      <c r="L278" s="90"/>
      <c r="M278" s="162"/>
      <c r="N278" s="94"/>
      <c r="O278" s="86">
        <f t="shared" si="11"/>
        <v>0</v>
      </c>
      <c r="P278" s="95"/>
      <c r="Q278" s="85"/>
      <c r="AE278" s="111"/>
      <c r="AF278" s="112"/>
      <c r="AG278" s="111"/>
      <c r="AH278" s="112"/>
      <c r="AI278" s="111"/>
    </row>
    <row r="279" spans="2:35" s="110" customFormat="1" x14ac:dyDescent="0.45">
      <c r="B279" s="81">
        <v>195</v>
      </c>
      <c r="C279" s="91"/>
      <c r="D279" s="91"/>
      <c r="E279" s="91"/>
      <c r="F279" s="95"/>
      <c r="G279" s="149"/>
      <c r="H279" s="97"/>
      <c r="I279" s="97"/>
      <c r="J279" s="97"/>
      <c r="K279" s="94">
        <f t="shared" si="10"/>
        <v>0</v>
      </c>
      <c r="L279" s="90"/>
      <c r="M279" s="162"/>
      <c r="N279" s="94"/>
      <c r="O279" s="86">
        <f t="shared" si="11"/>
        <v>0</v>
      </c>
      <c r="P279" s="95"/>
      <c r="Q279" s="85"/>
      <c r="AE279" s="111"/>
      <c r="AF279" s="112"/>
      <c r="AG279" s="111"/>
      <c r="AH279" s="112"/>
      <c r="AI279" s="111"/>
    </row>
    <row r="280" spans="2:35" s="110" customFormat="1" x14ac:dyDescent="0.45">
      <c r="B280" s="81">
        <v>195</v>
      </c>
      <c r="C280" s="91"/>
      <c r="D280" s="91"/>
      <c r="E280" s="91"/>
      <c r="F280" s="95"/>
      <c r="G280" s="149"/>
      <c r="H280" s="97"/>
      <c r="I280" s="97"/>
      <c r="J280" s="97"/>
      <c r="K280" s="94">
        <f t="shared" si="10"/>
        <v>0</v>
      </c>
      <c r="L280" s="90"/>
      <c r="M280" s="162"/>
      <c r="N280" s="94"/>
      <c r="O280" s="86">
        <f t="shared" si="11"/>
        <v>0</v>
      </c>
      <c r="P280" s="95"/>
      <c r="Q280" s="85"/>
      <c r="AE280" s="111"/>
      <c r="AF280" s="112"/>
      <c r="AG280" s="111"/>
      <c r="AH280" s="112"/>
      <c r="AI280" s="111"/>
    </row>
    <row r="281" spans="2:35" s="110" customFormat="1" x14ac:dyDescent="0.45">
      <c r="B281" s="81">
        <v>195</v>
      </c>
      <c r="C281" s="91"/>
      <c r="D281" s="91"/>
      <c r="E281" s="91"/>
      <c r="F281" s="95"/>
      <c r="G281" s="149"/>
      <c r="H281" s="97"/>
      <c r="I281" s="97"/>
      <c r="J281" s="97"/>
      <c r="K281" s="94">
        <f t="shared" si="10"/>
        <v>0</v>
      </c>
      <c r="L281" s="90"/>
      <c r="M281" s="162"/>
      <c r="N281" s="94"/>
      <c r="O281" s="86">
        <f t="shared" si="11"/>
        <v>0</v>
      </c>
      <c r="P281" s="95"/>
      <c r="Q281" s="85"/>
      <c r="AE281" s="111"/>
      <c r="AF281" s="112"/>
      <c r="AG281" s="111"/>
      <c r="AH281" s="112"/>
      <c r="AI281" s="111"/>
    </row>
    <row r="282" spans="2:35" s="110" customFormat="1" x14ac:dyDescent="0.45">
      <c r="B282" s="81">
        <v>196</v>
      </c>
      <c r="C282" s="91"/>
      <c r="D282" s="91"/>
      <c r="E282" s="95"/>
      <c r="F282" s="95"/>
      <c r="G282" s="149"/>
      <c r="H282" s="97"/>
      <c r="I282" s="97"/>
      <c r="J282" s="97"/>
      <c r="K282" s="94">
        <f t="shared" si="10"/>
        <v>0</v>
      </c>
      <c r="L282" s="90"/>
      <c r="M282" s="162"/>
      <c r="N282" s="86"/>
      <c r="O282" s="86">
        <f t="shared" si="11"/>
        <v>0</v>
      </c>
      <c r="P282" s="83"/>
      <c r="Q282" s="85"/>
      <c r="AE282" s="111"/>
      <c r="AF282" s="112"/>
      <c r="AG282" s="111"/>
      <c r="AH282" s="112"/>
      <c r="AI282" s="111"/>
    </row>
    <row r="283" spans="2:35" s="110" customFormat="1" x14ac:dyDescent="0.45">
      <c r="B283" s="81">
        <v>197</v>
      </c>
      <c r="C283" s="91"/>
      <c r="D283" s="91"/>
      <c r="E283" s="91"/>
      <c r="F283" s="95"/>
      <c r="G283" s="149"/>
      <c r="H283" s="97"/>
      <c r="I283" s="97"/>
      <c r="J283" s="97"/>
      <c r="K283" s="94">
        <f t="shared" si="10"/>
        <v>0</v>
      </c>
      <c r="L283" s="90"/>
      <c r="M283" s="162"/>
      <c r="N283" s="86"/>
      <c r="O283" s="86">
        <f t="shared" si="11"/>
        <v>0</v>
      </c>
      <c r="P283" s="83"/>
      <c r="Q283" s="85"/>
      <c r="AE283" s="111"/>
      <c r="AF283" s="112"/>
      <c r="AG283" s="111"/>
      <c r="AH283" s="112"/>
      <c r="AI283" s="111"/>
    </row>
    <row r="284" spans="2:35" s="110" customFormat="1" x14ac:dyDescent="0.45">
      <c r="B284" s="81">
        <v>198</v>
      </c>
      <c r="C284" s="91"/>
      <c r="D284" s="91"/>
      <c r="E284" s="91"/>
      <c r="F284" s="95"/>
      <c r="G284" s="149"/>
      <c r="H284" s="97"/>
      <c r="I284" s="97"/>
      <c r="J284" s="97"/>
      <c r="K284" s="94">
        <f t="shared" si="10"/>
        <v>0</v>
      </c>
      <c r="L284" s="90"/>
      <c r="M284" s="162"/>
      <c r="N284" s="94"/>
      <c r="O284" s="86">
        <f t="shared" si="11"/>
        <v>0</v>
      </c>
      <c r="P284" s="95"/>
      <c r="Q284" s="85"/>
      <c r="AE284" s="111"/>
      <c r="AF284" s="112"/>
      <c r="AG284" s="111"/>
      <c r="AH284" s="112"/>
      <c r="AI284" s="111"/>
    </row>
    <row r="285" spans="2:35" s="110" customFormat="1" x14ac:dyDescent="0.45">
      <c r="B285" s="81">
        <v>198</v>
      </c>
      <c r="C285" s="91"/>
      <c r="D285" s="91"/>
      <c r="E285" s="91"/>
      <c r="F285" s="95"/>
      <c r="G285" s="149"/>
      <c r="H285" s="97"/>
      <c r="I285" s="97"/>
      <c r="J285" s="97"/>
      <c r="K285" s="94">
        <f t="shared" si="10"/>
        <v>0</v>
      </c>
      <c r="L285" s="90"/>
      <c r="M285" s="162"/>
      <c r="N285" s="94"/>
      <c r="O285" s="86">
        <f t="shared" si="11"/>
        <v>0</v>
      </c>
      <c r="P285" s="95"/>
      <c r="Q285" s="85"/>
      <c r="AE285" s="111"/>
      <c r="AF285" s="112"/>
      <c r="AG285" s="111"/>
      <c r="AH285" s="112"/>
      <c r="AI285" s="111"/>
    </row>
    <row r="286" spans="2:35" s="110" customFormat="1" x14ac:dyDescent="0.45">
      <c r="B286" s="81">
        <v>198</v>
      </c>
      <c r="C286" s="91"/>
      <c r="D286" s="91"/>
      <c r="E286" s="91"/>
      <c r="F286" s="95"/>
      <c r="G286" s="149"/>
      <c r="H286" s="97"/>
      <c r="I286" s="97"/>
      <c r="J286" s="97"/>
      <c r="K286" s="94">
        <f t="shared" si="10"/>
        <v>0</v>
      </c>
      <c r="L286" s="90"/>
      <c r="M286" s="162"/>
      <c r="N286" s="94"/>
      <c r="O286" s="86">
        <f t="shared" si="11"/>
        <v>0</v>
      </c>
      <c r="P286" s="95"/>
      <c r="Q286" s="85"/>
      <c r="AE286" s="111"/>
      <c r="AF286" s="112"/>
      <c r="AG286" s="111"/>
      <c r="AH286" s="112"/>
      <c r="AI286" s="111"/>
    </row>
    <row r="287" spans="2:35" s="110" customFormat="1" x14ac:dyDescent="0.45">
      <c r="B287" s="81">
        <v>199</v>
      </c>
      <c r="C287" s="91"/>
      <c r="D287" s="91"/>
      <c r="E287" s="91"/>
      <c r="F287" s="95"/>
      <c r="G287" s="149"/>
      <c r="H287" s="97"/>
      <c r="I287" s="97"/>
      <c r="J287" s="97"/>
      <c r="K287" s="94">
        <f t="shared" si="10"/>
        <v>0</v>
      </c>
      <c r="L287" s="90"/>
      <c r="M287" s="162"/>
      <c r="N287" s="94"/>
      <c r="O287" s="86">
        <f t="shared" si="11"/>
        <v>0</v>
      </c>
      <c r="P287" s="95"/>
      <c r="Q287" s="85"/>
      <c r="AE287" s="111"/>
      <c r="AF287" s="112"/>
      <c r="AG287" s="111"/>
      <c r="AH287" s="112"/>
      <c r="AI287" s="111"/>
    </row>
    <row r="288" spans="2:35" s="110" customFormat="1" x14ac:dyDescent="0.45">
      <c r="B288" s="81">
        <v>199</v>
      </c>
      <c r="C288" s="91"/>
      <c r="D288" s="91"/>
      <c r="E288" s="91"/>
      <c r="F288" s="95"/>
      <c r="G288" s="149"/>
      <c r="H288" s="97"/>
      <c r="I288" s="97"/>
      <c r="J288" s="97"/>
      <c r="K288" s="94">
        <f t="shared" si="10"/>
        <v>0</v>
      </c>
      <c r="L288" s="90"/>
      <c r="M288" s="162"/>
      <c r="N288" s="94"/>
      <c r="O288" s="86">
        <f t="shared" si="11"/>
        <v>0</v>
      </c>
      <c r="P288" s="95"/>
      <c r="Q288" s="85"/>
      <c r="AE288" s="111"/>
      <c r="AF288" s="112"/>
      <c r="AG288" s="111"/>
      <c r="AH288" s="112"/>
      <c r="AI288" s="111"/>
    </row>
    <row r="289" spans="2:35" s="110" customFormat="1" x14ac:dyDescent="0.45">
      <c r="B289" s="81">
        <v>199</v>
      </c>
      <c r="C289" s="91"/>
      <c r="D289" s="91"/>
      <c r="E289" s="91"/>
      <c r="F289" s="95"/>
      <c r="G289" s="149"/>
      <c r="H289" s="97"/>
      <c r="I289" s="97"/>
      <c r="J289" s="97"/>
      <c r="K289" s="94">
        <f t="shared" si="10"/>
        <v>0</v>
      </c>
      <c r="L289" s="90"/>
      <c r="M289" s="162"/>
      <c r="N289" s="94"/>
      <c r="O289" s="86">
        <f t="shared" si="11"/>
        <v>0</v>
      </c>
      <c r="P289" s="95"/>
      <c r="Q289" s="85"/>
      <c r="AE289" s="111"/>
      <c r="AF289" s="112"/>
      <c r="AG289" s="111"/>
      <c r="AH289" s="112"/>
      <c r="AI289" s="111"/>
    </row>
    <row r="290" spans="2:35" s="110" customFormat="1" x14ac:dyDescent="0.45">
      <c r="B290" s="81">
        <v>200</v>
      </c>
      <c r="C290" s="91"/>
      <c r="D290" s="91"/>
      <c r="E290" s="91"/>
      <c r="F290" s="95"/>
      <c r="G290" s="149"/>
      <c r="H290" s="97"/>
      <c r="I290" s="97"/>
      <c r="J290" s="97"/>
      <c r="K290" s="94">
        <f t="shared" si="10"/>
        <v>0</v>
      </c>
      <c r="L290" s="90"/>
      <c r="M290" s="162"/>
      <c r="N290" s="86"/>
      <c r="O290" s="86">
        <f t="shared" si="11"/>
        <v>0</v>
      </c>
      <c r="P290" s="83"/>
      <c r="Q290" s="85"/>
      <c r="AE290" s="111"/>
      <c r="AF290" s="112"/>
      <c r="AG290" s="111"/>
      <c r="AH290" s="112"/>
      <c r="AI290" s="111"/>
    </row>
    <row r="291" spans="2:35" s="110" customFormat="1" x14ac:dyDescent="0.45">
      <c r="B291" s="81">
        <v>201</v>
      </c>
      <c r="C291" s="91"/>
      <c r="D291" s="91"/>
      <c r="E291" s="91"/>
      <c r="F291" s="95"/>
      <c r="G291" s="149"/>
      <c r="H291" s="97"/>
      <c r="I291" s="97"/>
      <c r="J291" s="97"/>
      <c r="K291" s="94">
        <f t="shared" si="10"/>
        <v>0</v>
      </c>
      <c r="L291" s="90"/>
      <c r="M291" s="162"/>
      <c r="N291" s="94"/>
      <c r="O291" s="86">
        <f t="shared" si="11"/>
        <v>0</v>
      </c>
      <c r="P291" s="95"/>
      <c r="Q291" s="85"/>
      <c r="AE291" s="111"/>
      <c r="AF291" s="112"/>
      <c r="AG291" s="111"/>
      <c r="AH291" s="112"/>
      <c r="AI291" s="111"/>
    </row>
    <row r="292" spans="2:35" s="110" customFormat="1" x14ac:dyDescent="0.45">
      <c r="B292" s="81">
        <v>201</v>
      </c>
      <c r="C292" s="91"/>
      <c r="D292" s="91"/>
      <c r="E292" s="91"/>
      <c r="F292" s="95"/>
      <c r="G292" s="149"/>
      <c r="H292" s="97"/>
      <c r="I292" s="97"/>
      <c r="J292" s="97"/>
      <c r="K292" s="94">
        <f t="shared" si="10"/>
        <v>0</v>
      </c>
      <c r="L292" s="90"/>
      <c r="M292" s="162"/>
      <c r="N292" s="94"/>
      <c r="O292" s="86">
        <f t="shared" si="11"/>
        <v>0</v>
      </c>
      <c r="P292" s="95"/>
      <c r="Q292" s="85"/>
      <c r="AE292" s="111"/>
      <c r="AF292" s="112"/>
      <c r="AG292" s="111"/>
      <c r="AH292" s="112"/>
      <c r="AI292" s="111"/>
    </row>
    <row r="293" spans="2:35" s="110" customFormat="1" x14ac:dyDescent="0.45">
      <c r="B293" s="81">
        <v>202</v>
      </c>
      <c r="C293" s="91"/>
      <c r="D293" s="91"/>
      <c r="E293" s="91"/>
      <c r="F293" s="83"/>
      <c r="G293" s="95"/>
      <c r="H293" s="97"/>
      <c r="I293" s="97"/>
      <c r="J293" s="97"/>
      <c r="K293" s="94">
        <f t="shared" si="10"/>
        <v>0</v>
      </c>
      <c r="L293" s="90"/>
      <c r="M293" s="162"/>
      <c r="N293" s="86"/>
      <c r="O293" s="86">
        <f t="shared" si="11"/>
        <v>0</v>
      </c>
      <c r="P293" s="83"/>
      <c r="Q293" s="85"/>
      <c r="AE293" s="111"/>
      <c r="AF293" s="112"/>
      <c r="AG293" s="111"/>
      <c r="AH293" s="112"/>
      <c r="AI293" s="111"/>
    </row>
    <row r="294" spans="2:35" s="110" customFormat="1" x14ac:dyDescent="0.45">
      <c r="B294" s="81">
        <v>203</v>
      </c>
      <c r="C294" s="91"/>
      <c r="D294" s="91"/>
      <c r="E294" s="91"/>
      <c r="F294" s="83"/>
      <c r="G294" s="95"/>
      <c r="H294" s="97"/>
      <c r="I294" s="97"/>
      <c r="J294" s="97"/>
      <c r="K294" s="94">
        <f t="shared" si="10"/>
        <v>0</v>
      </c>
      <c r="L294" s="90"/>
      <c r="M294" s="162"/>
      <c r="N294" s="86"/>
      <c r="O294" s="86">
        <f t="shared" si="11"/>
        <v>0</v>
      </c>
      <c r="P294" s="95"/>
      <c r="Q294" s="85"/>
      <c r="AE294" s="111"/>
      <c r="AF294" s="112"/>
      <c r="AG294" s="111"/>
      <c r="AH294" s="112"/>
      <c r="AI294" s="111"/>
    </row>
    <row r="295" spans="2:35" s="110" customFormat="1" x14ac:dyDescent="0.45">
      <c r="B295" s="81">
        <v>204</v>
      </c>
      <c r="C295" s="91"/>
      <c r="D295" s="91"/>
      <c r="E295" s="91"/>
      <c r="F295" s="95"/>
      <c r="G295" s="95"/>
      <c r="H295" s="97"/>
      <c r="I295" s="97"/>
      <c r="J295" s="97"/>
      <c r="K295" s="94">
        <f t="shared" si="10"/>
        <v>0</v>
      </c>
      <c r="L295" s="90"/>
      <c r="M295" s="162"/>
      <c r="N295" s="86"/>
      <c r="O295" s="86">
        <f t="shared" si="11"/>
        <v>0</v>
      </c>
      <c r="P295" s="87"/>
      <c r="Q295" s="85"/>
      <c r="AE295" s="111"/>
      <c r="AF295" s="112"/>
      <c r="AG295" s="111"/>
      <c r="AH295" s="112"/>
      <c r="AI295" s="111"/>
    </row>
    <row r="296" spans="2:35" s="110" customFormat="1" x14ac:dyDescent="0.45">
      <c r="B296" s="81">
        <v>205</v>
      </c>
      <c r="C296" s="91"/>
      <c r="D296" s="91"/>
      <c r="E296" s="82"/>
      <c r="F296" s="95"/>
      <c r="G296" s="95"/>
      <c r="H296" s="97"/>
      <c r="I296" s="97"/>
      <c r="J296" s="97"/>
      <c r="K296" s="94">
        <f t="shared" si="10"/>
        <v>0</v>
      </c>
      <c r="L296" s="90"/>
      <c r="M296" s="162"/>
      <c r="N296" s="86"/>
      <c r="O296" s="86">
        <f t="shared" si="11"/>
        <v>0</v>
      </c>
      <c r="P296" s="95"/>
      <c r="Q296" s="85"/>
      <c r="AE296" s="111"/>
      <c r="AF296" s="112"/>
      <c r="AG296" s="111"/>
      <c r="AH296" s="112"/>
      <c r="AI296" s="111"/>
    </row>
    <row r="297" spans="2:35" s="110" customFormat="1" x14ac:dyDescent="0.45">
      <c r="B297" s="81">
        <v>206</v>
      </c>
      <c r="C297" s="91"/>
      <c r="D297" s="91"/>
      <c r="E297" s="82"/>
      <c r="F297" s="83"/>
      <c r="G297" s="95"/>
      <c r="H297" s="97"/>
      <c r="I297" s="97"/>
      <c r="J297" s="97"/>
      <c r="K297" s="94">
        <f t="shared" si="10"/>
        <v>0</v>
      </c>
      <c r="L297" s="90"/>
      <c r="M297" s="162"/>
      <c r="N297" s="94"/>
      <c r="O297" s="86">
        <f t="shared" si="11"/>
        <v>0</v>
      </c>
      <c r="P297" s="83"/>
      <c r="Q297" s="85"/>
      <c r="AE297" s="111"/>
      <c r="AF297" s="112"/>
      <c r="AG297" s="111"/>
      <c r="AH297" s="112"/>
      <c r="AI297" s="111"/>
    </row>
    <row r="298" spans="2:35" s="110" customFormat="1" x14ac:dyDescent="0.45">
      <c r="B298" s="81">
        <v>207</v>
      </c>
      <c r="C298" s="91"/>
      <c r="D298" s="91"/>
      <c r="E298" s="83"/>
      <c r="F298" s="83"/>
      <c r="G298" s="95"/>
      <c r="H298" s="97"/>
      <c r="I298" s="97"/>
      <c r="J298" s="97"/>
      <c r="K298" s="94">
        <f t="shared" si="10"/>
        <v>0</v>
      </c>
      <c r="L298" s="90"/>
      <c r="M298" s="162"/>
      <c r="N298" s="94"/>
      <c r="O298" s="86">
        <f t="shared" si="11"/>
        <v>0</v>
      </c>
      <c r="P298" s="153"/>
      <c r="Q298" s="85"/>
      <c r="AE298" s="111"/>
      <c r="AF298" s="112"/>
      <c r="AG298" s="111"/>
      <c r="AH298" s="112"/>
      <c r="AI298" s="111"/>
    </row>
    <row r="299" spans="2:35" s="110" customFormat="1" x14ac:dyDescent="0.45">
      <c r="B299" s="81">
        <v>208</v>
      </c>
      <c r="C299" s="91"/>
      <c r="D299" s="91"/>
      <c r="E299" s="91"/>
      <c r="F299" s="95"/>
      <c r="G299" s="95"/>
      <c r="H299" s="97"/>
      <c r="I299" s="97"/>
      <c r="J299" s="97"/>
      <c r="K299" s="94">
        <f t="shared" si="10"/>
        <v>0</v>
      </c>
      <c r="L299" s="90"/>
      <c r="M299" s="162"/>
      <c r="N299" s="86"/>
      <c r="O299" s="86">
        <f t="shared" si="11"/>
        <v>0</v>
      </c>
      <c r="P299" s="83"/>
      <c r="Q299" s="85"/>
      <c r="AE299" s="111"/>
      <c r="AF299" s="112"/>
      <c r="AG299" s="111"/>
      <c r="AH299" s="112"/>
      <c r="AI299" s="111"/>
    </row>
    <row r="300" spans="2:35" s="110" customFormat="1" x14ac:dyDescent="0.45">
      <c r="B300" s="81">
        <v>209</v>
      </c>
      <c r="C300" s="91"/>
      <c r="D300" s="91"/>
      <c r="E300" s="83"/>
      <c r="F300" s="83"/>
      <c r="G300" s="95"/>
      <c r="H300" s="97"/>
      <c r="I300" s="97"/>
      <c r="J300" s="97"/>
      <c r="K300" s="94">
        <f t="shared" si="10"/>
        <v>0</v>
      </c>
      <c r="L300" s="90"/>
      <c r="M300" s="162"/>
      <c r="N300" s="94"/>
      <c r="O300" s="86">
        <f t="shared" si="11"/>
        <v>0</v>
      </c>
      <c r="P300" s="153"/>
      <c r="Q300" s="85"/>
      <c r="AE300" s="111"/>
      <c r="AF300" s="112"/>
      <c r="AG300" s="111"/>
      <c r="AH300" s="112"/>
      <c r="AI300" s="111"/>
    </row>
    <row r="301" spans="2:35" s="110" customFormat="1" x14ac:dyDescent="0.45">
      <c r="B301" s="81">
        <v>210</v>
      </c>
      <c r="C301" s="91"/>
      <c r="D301" s="91"/>
      <c r="E301" s="91"/>
      <c r="F301" s="95"/>
      <c r="G301" s="95"/>
      <c r="H301" s="97"/>
      <c r="I301" s="97"/>
      <c r="J301" s="97"/>
      <c r="K301" s="94">
        <f t="shared" si="10"/>
        <v>0</v>
      </c>
      <c r="L301" s="90"/>
      <c r="M301" s="162"/>
      <c r="N301" s="86"/>
      <c r="O301" s="86">
        <f t="shared" si="11"/>
        <v>0</v>
      </c>
      <c r="P301" s="83"/>
      <c r="Q301" s="85"/>
      <c r="AE301" s="111"/>
      <c r="AF301" s="112"/>
      <c r="AG301" s="111"/>
      <c r="AH301" s="112"/>
      <c r="AI301" s="111"/>
    </row>
    <row r="302" spans="2:35" s="110" customFormat="1" x14ac:dyDescent="0.45">
      <c r="B302" s="81">
        <v>211</v>
      </c>
      <c r="C302" s="91"/>
      <c r="D302" s="91"/>
      <c r="E302" s="95"/>
      <c r="F302" s="95"/>
      <c r="G302" s="150"/>
      <c r="H302" s="97"/>
      <c r="I302" s="97"/>
      <c r="J302" s="97"/>
      <c r="K302" s="94">
        <f t="shared" si="10"/>
        <v>0</v>
      </c>
      <c r="L302" s="90"/>
      <c r="M302" s="162"/>
      <c r="N302" s="94"/>
      <c r="O302" s="86">
        <f t="shared" si="11"/>
        <v>0</v>
      </c>
      <c r="P302" s="83"/>
      <c r="Q302" s="85"/>
      <c r="AE302" s="111"/>
      <c r="AF302" s="112"/>
      <c r="AG302" s="111"/>
      <c r="AH302" s="112"/>
      <c r="AI302" s="111"/>
    </row>
    <row r="303" spans="2:35" s="110" customFormat="1" x14ac:dyDescent="0.45">
      <c r="B303" s="81">
        <v>212</v>
      </c>
      <c r="C303" s="91"/>
      <c r="D303" s="91"/>
      <c r="E303" s="82"/>
      <c r="F303" s="83"/>
      <c r="G303" s="95"/>
      <c r="H303" s="97"/>
      <c r="I303" s="97"/>
      <c r="J303" s="97"/>
      <c r="K303" s="94">
        <f t="shared" si="10"/>
        <v>0</v>
      </c>
      <c r="L303" s="90"/>
      <c r="M303" s="162"/>
      <c r="N303" s="86"/>
      <c r="O303" s="86">
        <f t="shared" si="11"/>
        <v>0</v>
      </c>
      <c r="P303" s="83"/>
      <c r="Q303" s="85"/>
      <c r="AE303" s="111"/>
      <c r="AF303" s="112"/>
      <c r="AG303" s="111"/>
      <c r="AH303" s="112"/>
      <c r="AI303" s="111"/>
    </row>
    <row r="304" spans="2:35" s="110" customFormat="1" x14ac:dyDescent="0.45">
      <c r="B304" s="81">
        <v>213</v>
      </c>
      <c r="C304" s="91"/>
      <c r="D304" s="91"/>
      <c r="E304" s="91"/>
      <c r="F304" s="95"/>
      <c r="G304" s="95"/>
      <c r="H304" s="97"/>
      <c r="I304" s="97"/>
      <c r="J304" s="97"/>
      <c r="K304" s="94">
        <f t="shared" si="10"/>
        <v>0</v>
      </c>
      <c r="L304" s="90"/>
      <c r="M304" s="162"/>
      <c r="N304" s="86"/>
      <c r="O304" s="86">
        <f t="shared" si="11"/>
        <v>0</v>
      </c>
      <c r="P304" s="83"/>
      <c r="Q304" s="85"/>
      <c r="AE304" s="111"/>
      <c r="AF304" s="112"/>
      <c r="AG304" s="111"/>
      <c r="AH304" s="112"/>
      <c r="AI304" s="111"/>
    </row>
    <row r="305" spans="2:35" s="110" customFormat="1" x14ac:dyDescent="0.45">
      <c r="B305" s="81">
        <v>213</v>
      </c>
      <c r="C305" s="91"/>
      <c r="D305" s="91"/>
      <c r="E305" s="91"/>
      <c r="F305" s="95"/>
      <c r="G305" s="95"/>
      <c r="H305" s="97"/>
      <c r="I305" s="97"/>
      <c r="J305" s="97"/>
      <c r="K305" s="94">
        <f t="shared" si="10"/>
        <v>0</v>
      </c>
      <c r="L305" s="90"/>
      <c r="M305" s="162"/>
      <c r="N305" s="94"/>
      <c r="O305" s="86">
        <f t="shared" si="11"/>
        <v>0</v>
      </c>
      <c r="P305" s="83"/>
      <c r="Q305" s="85"/>
      <c r="AE305" s="111"/>
      <c r="AF305" s="112"/>
      <c r="AG305" s="111"/>
      <c r="AH305" s="112"/>
      <c r="AI305" s="111"/>
    </row>
    <row r="306" spans="2:35" s="110" customFormat="1" x14ac:dyDescent="0.45">
      <c r="B306" s="81">
        <v>213</v>
      </c>
      <c r="C306" s="91"/>
      <c r="D306" s="91"/>
      <c r="E306" s="91"/>
      <c r="F306" s="95"/>
      <c r="G306" s="95"/>
      <c r="H306" s="97"/>
      <c r="I306" s="97"/>
      <c r="J306" s="97"/>
      <c r="K306" s="94">
        <f t="shared" si="10"/>
        <v>0</v>
      </c>
      <c r="L306" s="90"/>
      <c r="M306" s="162"/>
      <c r="N306" s="86"/>
      <c r="O306" s="86">
        <f t="shared" si="11"/>
        <v>0</v>
      </c>
      <c r="P306" s="83"/>
      <c r="Q306" s="85"/>
      <c r="AE306" s="111"/>
      <c r="AF306" s="112"/>
      <c r="AG306" s="111"/>
      <c r="AH306" s="112"/>
      <c r="AI306" s="111"/>
    </row>
    <row r="307" spans="2:35" s="110" customFormat="1" x14ac:dyDescent="0.45">
      <c r="B307" s="81">
        <v>214</v>
      </c>
      <c r="C307" s="91"/>
      <c r="D307" s="91"/>
      <c r="E307" s="95"/>
      <c r="F307" s="95"/>
      <c r="G307" s="150"/>
      <c r="H307" s="97"/>
      <c r="I307" s="97"/>
      <c r="J307" s="97"/>
      <c r="K307" s="94">
        <f t="shared" si="10"/>
        <v>0</v>
      </c>
      <c r="L307" s="90"/>
      <c r="M307" s="162"/>
      <c r="N307" s="94"/>
      <c r="O307" s="86">
        <f t="shared" si="11"/>
        <v>0</v>
      </c>
      <c r="P307" s="83"/>
      <c r="Q307" s="85"/>
      <c r="AE307" s="111"/>
      <c r="AF307" s="112"/>
      <c r="AG307" s="111"/>
      <c r="AH307" s="112"/>
      <c r="AI307" s="111"/>
    </row>
    <row r="308" spans="2:35" s="110" customFormat="1" x14ac:dyDescent="0.45">
      <c r="B308" s="81">
        <v>215</v>
      </c>
      <c r="C308" s="91"/>
      <c r="D308" s="91"/>
      <c r="E308" s="82"/>
      <c r="F308" s="83"/>
      <c r="G308" s="95"/>
      <c r="H308" s="97"/>
      <c r="I308" s="97"/>
      <c r="J308" s="97"/>
      <c r="K308" s="94">
        <f t="shared" si="10"/>
        <v>0</v>
      </c>
      <c r="L308" s="90"/>
      <c r="M308" s="162"/>
      <c r="N308" s="94"/>
      <c r="O308" s="86">
        <f t="shared" si="11"/>
        <v>0</v>
      </c>
      <c r="P308" s="83"/>
      <c r="Q308" s="85"/>
      <c r="AE308" s="111"/>
      <c r="AF308" s="112"/>
      <c r="AG308" s="111"/>
      <c r="AH308" s="112"/>
      <c r="AI308" s="111"/>
    </row>
    <row r="309" spans="2:35" s="110" customFormat="1" x14ac:dyDescent="0.45">
      <c r="B309" s="81">
        <v>216</v>
      </c>
      <c r="C309" s="91"/>
      <c r="D309" s="91"/>
      <c r="E309" s="91"/>
      <c r="F309" s="95"/>
      <c r="G309" s="95"/>
      <c r="H309" s="97"/>
      <c r="I309" s="97"/>
      <c r="J309" s="97"/>
      <c r="K309" s="94">
        <f t="shared" si="10"/>
        <v>0</v>
      </c>
      <c r="L309" s="90"/>
      <c r="M309" s="162"/>
      <c r="N309" s="86"/>
      <c r="O309" s="86">
        <f t="shared" si="11"/>
        <v>0</v>
      </c>
      <c r="P309" s="83"/>
      <c r="Q309" s="85"/>
      <c r="AE309" s="111"/>
      <c r="AF309" s="112"/>
      <c r="AG309" s="111"/>
      <c r="AH309" s="112"/>
      <c r="AI309" s="111"/>
    </row>
    <row r="310" spans="2:35" s="110" customFormat="1" x14ac:dyDescent="0.45">
      <c r="B310" s="81">
        <v>217</v>
      </c>
      <c r="C310" s="91"/>
      <c r="D310" s="91"/>
      <c r="E310" s="91"/>
      <c r="F310" s="95"/>
      <c r="G310" s="95"/>
      <c r="H310" s="97"/>
      <c r="I310" s="97"/>
      <c r="J310" s="97"/>
      <c r="K310" s="94">
        <f t="shared" si="10"/>
        <v>0</v>
      </c>
      <c r="L310" s="90"/>
      <c r="M310" s="162"/>
      <c r="N310" s="86"/>
      <c r="O310" s="86">
        <f t="shared" si="11"/>
        <v>0</v>
      </c>
      <c r="P310" s="83"/>
      <c r="Q310" s="85"/>
      <c r="AE310" s="111"/>
      <c r="AF310" s="112"/>
      <c r="AG310" s="111"/>
      <c r="AH310" s="112"/>
      <c r="AI310" s="111"/>
    </row>
    <row r="311" spans="2:35" s="110" customFormat="1" x14ac:dyDescent="0.45">
      <c r="B311" s="81">
        <v>218</v>
      </c>
      <c r="C311" s="91"/>
      <c r="D311" s="91"/>
      <c r="E311" s="82"/>
      <c r="F311" s="83"/>
      <c r="G311" s="95"/>
      <c r="H311" s="97"/>
      <c r="I311" s="97"/>
      <c r="J311" s="97"/>
      <c r="K311" s="94">
        <f t="shared" si="10"/>
        <v>0</v>
      </c>
      <c r="L311" s="90"/>
      <c r="M311" s="162"/>
      <c r="N311" s="86"/>
      <c r="O311" s="86">
        <f t="shared" si="11"/>
        <v>0</v>
      </c>
      <c r="P311" s="83"/>
      <c r="Q311" s="85"/>
      <c r="AE311" s="111"/>
      <c r="AF311" s="112"/>
      <c r="AG311" s="111"/>
      <c r="AH311" s="112"/>
      <c r="AI311" s="111"/>
    </row>
    <row r="312" spans="2:35" s="110" customFormat="1" x14ac:dyDescent="0.45">
      <c r="B312" s="81">
        <v>219</v>
      </c>
      <c r="C312" s="91"/>
      <c r="D312" s="91"/>
      <c r="E312" s="82"/>
      <c r="F312" s="83"/>
      <c r="G312" s="95"/>
      <c r="H312" s="97"/>
      <c r="I312" s="97"/>
      <c r="J312" s="97"/>
      <c r="K312" s="94">
        <f t="shared" si="10"/>
        <v>0</v>
      </c>
      <c r="L312" s="90"/>
      <c r="M312" s="162"/>
      <c r="N312" s="86"/>
      <c r="O312" s="86">
        <f t="shared" si="11"/>
        <v>0</v>
      </c>
      <c r="P312" s="83"/>
      <c r="Q312" s="85"/>
      <c r="AE312" s="111"/>
      <c r="AF312" s="112"/>
      <c r="AG312" s="111"/>
      <c r="AH312" s="112"/>
      <c r="AI312" s="111"/>
    </row>
    <row r="313" spans="2:35" s="110" customFormat="1" x14ac:dyDescent="0.45">
      <c r="B313" s="81">
        <v>220</v>
      </c>
      <c r="C313" s="91"/>
      <c r="D313" s="91"/>
      <c r="E313" s="91"/>
      <c r="F313" s="95"/>
      <c r="G313" s="95"/>
      <c r="H313" s="97"/>
      <c r="I313" s="97"/>
      <c r="J313" s="97"/>
      <c r="K313" s="94">
        <f t="shared" si="10"/>
        <v>0</v>
      </c>
      <c r="L313" s="90"/>
      <c r="M313" s="162"/>
      <c r="N313" s="94"/>
      <c r="O313" s="86">
        <f t="shared" si="11"/>
        <v>0</v>
      </c>
      <c r="P313" s="83"/>
      <c r="Q313" s="85"/>
      <c r="AE313" s="111"/>
      <c r="AF313" s="112"/>
      <c r="AG313" s="111"/>
      <c r="AH313" s="112"/>
      <c r="AI313" s="111"/>
    </row>
    <row r="314" spans="2:35" s="110" customFormat="1" x14ac:dyDescent="0.45">
      <c r="B314" s="81">
        <v>221</v>
      </c>
      <c r="C314" s="91"/>
      <c r="D314" s="91"/>
      <c r="E314" s="82"/>
      <c r="F314" s="83"/>
      <c r="G314" s="95"/>
      <c r="H314" s="97"/>
      <c r="I314" s="97"/>
      <c r="J314" s="97"/>
      <c r="K314" s="94">
        <f t="shared" si="10"/>
        <v>0</v>
      </c>
      <c r="L314" s="90"/>
      <c r="M314" s="162"/>
      <c r="N314" s="94"/>
      <c r="O314" s="86">
        <f t="shared" si="11"/>
        <v>0</v>
      </c>
      <c r="P314" s="83"/>
      <c r="Q314" s="85"/>
      <c r="AE314" s="111"/>
      <c r="AF314" s="112"/>
      <c r="AG314" s="111"/>
      <c r="AH314" s="112"/>
      <c r="AI314" s="111"/>
    </row>
    <row r="315" spans="2:35" s="110" customFormat="1" x14ac:dyDescent="0.45">
      <c r="B315" s="81">
        <v>222</v>
      </c>
      <c r="C315" s="91"/>
      <c r="D315" s="91"/>
      <c r="E315" s="91"/>
      <c r="F315" s="95"/>
      <c r="G315" s="95"/>
      <c r="H315" s="97"/>
      <c r="I315" s="97"/>
      <c r="J315" s="97"/>
      <c r="K315" s="94">
        <f t="shared" si="10"/>
        <v>0</v>
      </c>
      <c r="L315" s="90"/>
      <c r="M315" s="162"/>
      <c r="N315" s="86"/>
      <c r="O315" s="86">
        <f t="shared" si="11"/>
        <v>0</v>
      </c>
      <c r="P315" s="83"/>
      <c r="Q315" s="85"/>
      <c r="AE315" s="111"/>
      <c r="AF315" s="112"/>
      <c r="AG315" s="111"/>
      <c r="AH315" s="112"/>
      <c r="AI315" s="111"/>
    </row>
    <row r="316" spans="2:35" s="110" customFormat="1" x14ac:dyDescent="0.45">
      <c r="B316" s="81">
        <v>223</v>
      </c>
      <c r="C316" s="91"/>
      <c r="D316" s="91"/>
      <c r="E316" s="95"/>
      <c r="F316" s="95"/>
      <c r="G316" s="150"/>
      <c r="H316" s="97"/>
      <c r="I316" s="97"/>
      <c r="J316" s="97"/>
      <c r="K316" s="94">
        <f t="shared" si="10"/>
        <v>0</v>
      </c>
      <c r="L316" s="90"/>
      <c r="M316" s="162"/>
      <c r="N316" s="94"/>
      <c r="O316" s="86">
        <f t="shared" si="11"/>
        <v>0</v>
      </c>
      <c r="P316" s="83"/>
      <c r="Q316" s="85"/>
      <c r="AE316" s="111"/>
      <c r="AF316" s="112"/>
      <c r="AG316" s="111"/>
      <c r="AH316" s="112"/>
      <c r="AI316" s="111"/>
    </row>
    <row r="317" spans="2:35" s="110" customFormat="1" x14ac:dyDescent="0.45">
      <c r="B317" s="81">
        <v>224</v>
      </c>
      <c r="C317" s="91"/>
      <c r="D317" s="91"/>
      <c r="E317" s="95"/>
      <c r="F317" s="95"/>
      <c r="G317" s="95"/>
      <c r="H317" s="97"/>
      <c r="I317" s="97"/>
      <c r="J317" s="97"/>
      <c r="K317" s="94">
        <f t="shared" si="10"/>
        <v>0</v>
      </c>
      <c r="L317" s="90"/>
      <c r="M317" s="162"/>
      <c r="N317" s="86"/>
      <c r="O317" s="86">
        <f t="shared" si="11"/>
        <v>0</v>
      </c>
      <c r="P317" s="83"/>
      <c r="Q317" s="85"/>
      <c r="AE317" s="111"/>
      <c r="AF317" s="112"/>
      <c r="AG317" s="111"/>
      <c r="AH317" s="112"/>
      <c r="AI317" s="111"/>
    </row>
    <row r="318" spans="2:35" s="110" customFormat="1" x14ac:dyDescent="0.45">
      <c r="B318" s="81">
        <v>224.84615384615401</v>
      </c>
      <c r="C318" s="91"/>
      <c r="D318" s="91"/>
      <c r="E318" s="82"/>
      <c r="F318" s="83"/>
      <c r="G318" s="95"/>
      <c r="H318" s="97"/>
      <c r="I318" s="97"/>
      <c r="J318" s="97"/>
      <c r="K318" s="94">
        <f t="shared" si="10"/>
        <v>0</v>
      </c>
      <c r="L318" s="90"/>
      <c r="M318" s="162"/>
      <c r="N318" s="86"/>
      <c r="O318" s="86">
        <f t="shared" si="11"/>
        <v>0</v>
      </c>
      <c r="P318" s="83"/>
      <c r="Q318" s="85"/>
      <c r="AE318" s="111"/>
      <c r="AF318" s="112"/>
      <c r="AG318" s="111"/>
      <c r="AH318" s="112"/>
      <c r="AI318" s="111"/>
    </row>
    <row r="319" spans="2:35" s="110" customFormat="1" x14ac:dyDescent="0.45">
      <c r="B319" s="81">
        <v>225.813186813187</v>
      </c>
      <c r="C319" s="91"/>
      <c r="D319" s="91"/>
      <c r="E319" s="82"/>
      <c r="F319" s="95"/>
      <c r="G319" s="95"/>
      <c r="H319" s="97"/>
      <c r="I319" s="97"/>
      <c r="J319" s="97"/>
      <c r="K319" s="94">
        <f t="shared" si="10"/>
        <v>0</v>
      </c>
      <c r="L319" s="90"/>
      <c r="M319" s="162"/>
      <c r="N319" s="86"/>
      <c r="O319" s="86">
        <f t="shared" si="11"/>
        <v>0</v>
      </c>
      <c r="P319" s="83"/>
      <c r="Q319" s="85"/>
      <c r="AE319" s="111"/>
      <c r="AF319" s="112"/>
      <c r="AG319" s="111"/>
      <c r="AH319" s="112"/>
      <c r="AI319" s="111"/>
    </row>
    <row r="320" spans="2:35" s="110" customFormat="1" x14ac:dyDescent="0.45">
      <c r="B320" s="81">
        <v>226.78021978021999</v>
      </c>
      <c r="C320" s="91"/>
      <c r="D320" s="91"/>
      <c r="E320" s="91"/>
      <c r="F320" s="93"/>
      <c r="G320" s="95"/>
      <c r="H320" s="148"/>
      <c r="I320" s="148"/>
      <c r="J320" s="148"/>
      <c r="K320" s="94">
        <f t="shared" si="10"/>
        <v>0</v>
      </c>
      <c r="L320" s="90"/>
      <c r="M320" s="162"/>
      <c r="N320" s="94"/>
      <c r="O320" s="86">
        <f t="shared" si="11"/>
        <v>0</v>
      </c>
      <c r="P320" s="95"/>
      <c r="Q320" s="85"/>
      <c r="AE320" s="111"/>
      <c r="AF320" s="112"/>
      <c r="AG320" s="111"/>
      <c r="AH320" s="112"/>
      <c r="AI320" s="111"/>
    </row>
    <row r="321" spans="2:35" s="110" customFormat="1" x14ac:dyDescent="0.45">
      <c r="B321" s="81">
        <v>227.74725274725299</v>
      </c>
      <c r="C321" s="91"/>
      <c r="D321" s="91"/>
      <c r="E321" s="91"/>
      <c r="F321" s="93"/>
      <c r="G321" s="95"/>
      <c r="H321" s="148"/>
      <c r="I321" s="148"/>
      <c r="J321" s="148"/>
      <c r="K321" s="94">
        <f t="shared" si="10"/>
        <v>0</v>
      </c>
      <c r="L321" s="90"/>
      <c r="M321" s="162"/>
      <c r="N321" s="94"/>
      <c r="O321" s="86">
        <f t="shared" si="11"/>
        <v>0</v>
      </c>
      <c r="P321" s="95"/>
      <c r="Q321" s="85"/>
      <c r="AE321" s="111"/>
      <c r="AF321" s="112"/>
      <c r="AG321" s="111"/>
      <c r="AH321" s="112"/>
      <c r="AI321" s="111"/>
    </row>
    <row r="322" spans="2:35" s="110" customFormat="1" x14ac:dyDescent="0.45">
      <c r="B322" s="81">
        <v>228.71428571428601</v>
      </c>
      <c r="C322" s="91"/>
      <c r="D322" s="91"/>
      <c r="E322" s="91"/>
      <c r="F322" s="95"/>
      <c r="G322" s="95"/>
      <c r="H322" s="148"/>
      <c r="I322" s="148"/>
      <c r="J322" s="148"/>
      <c r="K322" s="94">
        <f t="shared" si="10"/>
        <v>0</v>
      </c>
      <c r="L322" s="90"/>
      <c r="M322" s="162"/>
      <c r="N322" s="94"/>
      <c r="O322" s="86">
        <f t="shared" si="11"/>
        <v>0</v>
      </c>
      <c r="P322" s="95"/>
      <c r="Q322" s="85"/>
      <c r="AE322" s="111"/>
      <c r="AF322" s="112"/>
      <c r="AG322" s="111"/>
      <c r="AH322" s="112"/>
      <c r="AI322" s="111"/>
    </row>
    <row r="323" spans="2:35" s="110" customFormat="1" x14ac:dyDescent="0.45">
      <c r="B323" s="81">
        <v>229.681318681319</v>
      </c>
      <c r="C323" s="91"/>
      <c r="D323" s="91"/>
      <c r="E323" s="91"/>
      <c r="F323" s="95"/>
      <c r="G323" s="95"/>
      <c r="H323" s="148"/>
      <c r="I323" s="148"/>
      <c r="J323" s="148"/>
      <c r="K323" s="94">
        <f t="shared" si="10"/>
        <v>0</v>
      </c>
      <c r="L323" s="90"/>
      <c r="M323" s="162"/>
      <c r="N323" s="94"/>
      <c r="O323" s="86">
        <f t="shared" si="11"/>
        <v>0</v>
      </c>
      <c r="P323" s="95"/>
      <c r="Q323" s="85"/>
      <c r="AE323" s="111"/>
      <c r="AF323" s="112"/>
      <c r="AG323" s="111"/>
      <c r="AH323" s="112"/>
      <c r="AI323" s="111"/>
    </row>
    <row r="324" spans="2:35" s="110" customFormat="1" x14ac:dyDescent="0.45">
      <c r="B324" s="81">
        <v>230.64835164835199</v>
      </c>
      <c r="C324" s="91"/>
      <c r="D324" s="91"/>
      <c r="E324" s="82"/>
      <c r="F324" s="83"/>
      <c r="G324" s="95"/>
      <c r="H324" s="97"/>
      <c r="I324" s="97"/>
      <c r="J324" s="97"/>
      <c r="K324" s="94">
        <f t="shared" si="10"/>
        <v>0</v>
      </c>
      <c r="L324" s="90"/>
      <c r="M324" s="162"/>
      <c r="N324" s="86"/>
      <c r="O324" s="86">
        <f t="shared" si="11"/>
        <v>0</v>
      </c>
      <c r="P324" s="95"/>
      <c r="Q324" s="85"/>
      <c r="AE324" s="111"/>
      <c r="AF324" s="112"/>
      <c r="AG324" s="111"/>
      <c r="AH324" s="112"/>
      <c r="AI324" s="111"/>
    </row>
    <row r="325" spans="2:35" s="110" customFormat="1" x14ac:dyDescent="0.45">
      <c r="B325" s="81">
        <v>231.61538461538501</v>
      </c>
      <c r="C325" s="91"/>
      <c r="D325" s="91"/>
      <c r="E325" s="91"/>
      <c r="F325" s="95"/>
      <c r="G325" s="95"/>
      <c r="H325" s="97"/>
      <c r="I325" s="97"/>
      <c r="J325" s="97"/>
      <c r="K325" s="94">
        <f t="shared" si="10"/>
        <v>0</v>
      </c>
      <c r="L325" s="90"/>
      <c r="M325" s="162"/>
      <c r="N325" s="86"/>
      <c r="O325" s="86">
        <f t="shared" si="11"/>
        <v>0</v>
      </c>
      <c r="P325" s="95"/>
      <c r="Q325" s="85"/>
      <c r="AE325" s="111"/>
      <c r="AF325" s="112"/>
      <c r="AG325" s="111"/>
      <c r="AH325" s="112"/>
      <c r="AI325" s="111"/>
    </row>
    <row r="326" spans="2:35" s="110" customFormat="1" x14ac:dyDescent="0.45">
      <c r="B326" s="81">
        <v>232.582417582418</v>
      </c>
      <c r="C326" s="91"/>
      <c r="D326" s="91"/>
      <c r="E326" s="91"/>
      <c r="F326" s="95"/>
      <c r="G326" s="95"/>
      <c r="H326" s="97"/>
      <c r="I326" s="97"/>
      <c r="J326" s="97"/>
      <c r="K326" s="94">
        <f t="shared" si="10"/>
        <v>0</v>
      </c>
      <c r="L326" s="90"/>
      <c r="M326" s="162"/>
      <c r="N326" s="86"/>
      <c r="O326" s="86">
        <f t="shared" si="11"/>
        <v>0</v>
      </c>
      <c r="P326" s="95"/>
      <c r="Q326" s="85"/>
      <c r="AE326" s="111"/>
      <c r="AF326" s="112"/>
      <c r="AG326" s="111"/>
      <c r="AH326" s="112"/>
      <c r="AI326" s="111"/>
    </row>
    <row r="327" spans="2:35" s="110" customFormat="1" x14ac:dyDescent="0.45">
      <c r="B327" s="81">
        <v>233.549450549451</v>
      </c>
      <c r="C327" s="91"/>
      <c r="D327" s="91"/>
      <c r="E327" s="91"/>
      <c r="F327" s="95"/>
      <c r="G327" s="95"/>
      <c r="H327" s="97"/>
      <c r="I327" s="97"/>
      <c r="J327" s="97"/>
      <c r="K327" s="94">
        <f t="shared" si="10"/>
        <v>0</v>
      </c>
      <c r="L327" s="90"/>
      <c r="M327" s="162"/>
      <c r="N327" s="86"/>
      <c r="O327" s="86">
        <f t="shared" si="11"/>
        <v>0</v>
      </c>
      <c r="P327" s="83"/>
      <c r="Q327" s="85"/>
      <c r="AE327" s="111"/>
      <c r="AF327" s="112"/>
      <c r="AG327" s="111"/>
      <c r="AH327" s="112"/>
      <c r="AI327" s="111"/>
    </row>
    <row r="328" spans="2:35" s="110" customFormat="1" x14ac:dyDescent="0.45">
      <c r="B328" s="81">
        <v>234.51648351648299</v>
      </c>
      <c r="C328" s="91"/>
      <c r="D328" s="91"/>
      <c r="E328" s="91"/>
      <c r="F328" s="95"/>
      <c r="G328" s="149"/>
      <c r="H328" s="97"/>
      <c r="I328" s="97"/>
      <c r="J328" s="97"/>
      <c r="K328" s="94">
        <f t="shared" si="10"/>
        <v>0</v>
      </c>
      <c r="L328" s="90"/>
      <c r="M328" s="162"/>
      <c r="N328" s="94"/>
      <c r="O328" s="86">
        <f t="shared" si="11"/>
        <v>0</v>
      </c>
      <c r="P328" s="95"/>
      <c r="Q328" s="85"/>
      <c r="AE328" s="111"/>
      <c r="AF328" s="112"/>
      <c r="AG328" s="111"/>
      <c r="AH328" s="112"/>
      <c r="AI328" s="111"/>
    </row>
    <row r="329" spans="2:35" s="110" customFormat="1" x14ac:dyDescent="0.45">
      <c r="B329" s="81">
        <v>235.48351648351601</v>
      </c>
      <c r="C329" s="91"/>
      <c r="D329" s="91"/>
      <c r="E329" s="91"/>
      <c r="F329" s="95"/>
      <c r="G329" s="149"/>
      <c r="H329" s="97"/>
      <c r="I329" s="97"/>
      <c r="J329" s="97"/>
      <c r="K329" s="94">
        <f t="shared" ref="K329:K392" si="12">+I329*J329</f>
        <v>0</v>
      </c>
      <c r="L329" s="90"/>
      <c r="M329" s="162"/>
      <c r="N329" s="94"/>
      <c r="O329" s="86">
        <f t="shared" ref="O329:O392" si="13">IFERROR(L329/N329,0)</f>
        <v>0</v>
      </c>
      <c r="P329" s="95"/>
      <c r="Q329" s="85"/>
      <c r="AE329" s="111"/>
      <c r="AF329" s="112"/>
      <c r="AG329" s="111"/>
      <c r="AH329" s="112"/>
      <c r="AI329" s="111"/>
    </row>
    <row r="330" spans="2:35" s="110" customFormat="1" x14ac:dyDescent="0.45">
      <c r="B330" s="81">
        <v>236.450549450549</v>
      </c>
      <c r="C330" s="91"/>
      <c r="D330" s="91"/>
      <c r="E330" s="91"/>
      <c r="F330" s="95"/>
      <c r="G330" s="149"/>
      <c r="H330" s="97"/>
      <c r="I330" s="97"/>
      <c r="J330" s="97"/>
      <c r="K330" s="94">
        <f t="shared" si="12"/>
        <v>0</v>
      </c>
      <c r="L330" s="90"/>
      <c r="M330" s="162"/>
      <c r="N330" s="94"/>
      <c r="O330" s="86">
        <f t="shared" si="13"/>
        <v>0</v>
      </c>
      <c r="P330" s="95"/>
      <c r="Q330" s="85"/>
      <c r="AE330" s="111"/>
      <c r="AF330" s="112"/>
      <c r="AG330" s="111"/>
      <c r="AH330" s="112"/>
      <c r="AI330" s="111"/>
    </row>
    <row r="331" spans="2:35" s="121" customFormat="1" x14ac:dyDescent="0.45">
      <c r="B331" s="81">
        <v>237.417582417582</v>
      </c>
      <c r="C331" s="91"/>
      <c r="D331" s="91"/>
      <c r="E331" s="91"/>
      <c r="F331" s="95"/>
      <c r="G331" s="95"/>
      <c r="H331" s="97"/>
      <c r="I331" s="97"/>
      <c r="J331" s="97"/>
      <c r="K331" s="94">
        <f t="shared" si="12"/>
        <v>0</v>
      </c>
      <c r="L331" s="90"/>
      <c r="M331" s="162"/>
      <c r="N331" s="86"/>
      <c r="O331" s="86">
        <f t="shared" si="13"/>
        <v>0</v>
      </c>
      <c r="P331" s="83"/>
      <c r="Q331" s="85"/>
      <c r="AE331" s="122"/>
      <c r="AF331" s="123"/>
      <c r="AG331" s="122"/>
      <c r="AH331" s="123"/>
      <c r="AI331" s="122"/>
    </row>
    <row r="332" spans="2:35" s="121" customFormat="1" x14ac:dyDescent="0.45">
      <c r="B332" s="81">
        <v>238.38461538461499</v>
      </c>
      <c r="C332" s="91"/>
      <c r="D332" s="91"/>
      <c r="E332" s="91"/>
      <c r="F332" s="95"/>
      <c r="G332" s="149"/>
      <c r="H332" s="97"/>
      <c r="I332" s="97"/>
      <c r="J332" s="97"/>
      <c r="K332" s="94">
        <f t="shared" si="12"/>
        <v>0</v>
      </c>
      <c r="L332" s="90"/>
      <c r="M332" s="162"/>
      <c r="N332" s="94"/>
      <c r="O332" s="86">
        <f t="shared" si="13"/>
        <v>0</v>
      </c>
      <c r="P332" s="95"/>
      <c r="Q332" s="85"/>
      <c r="AE332" s="122"/>
      <c r="AF332" s="123"/>
      <c r="AG332" s="122"/>
      <c r="AH332" s="123"/>
      <c r="AI332" s="122"/>
    </row>
    <row r="333" spans="2:35" s="121" customFormat="1" x14ac:dyDescent="0.45">
      <c r="B333" s="81">
        <v>238.38461538461499</v>
      </c>
      <c r="C333" s="91"/>
      <c r="D333" s="91"/>
      <c r="E333" s="91"/>
      <c r="F333" s="95"/>
      <c r="G333" s="149"/>
      <c r="H333" s="97"/>
      <c r="I333" s="97"/>
      <c r="J333" s="97"/>
      <c r="K333" s="94">
        <f t="shared" si="12"/>
        <v>0</v>
      </c>
      <c r="L333" s="90"/>
      <c r="M333" s="162"/>
      <c r="N333" s="86"/>
      <c r="O333" s="86">
        <f t="shared" si="13"/>
        <v>0</v>
      </c>
      <c r="P333" s="95"/>
      <c r="Q333" s="85"/>
      <c r="AE333" s="122"/>
      <c r="AF333" s="123"/>
      <c r="AG333" s="122"/>
      <c r="AH333" s="123"/>
      <c r="AI333" s="122"/>
    </row>
    <row r="334" spans="2:35" s="121" customFormat="1" x14ac:dyDescent="0.45">
      <c r="B334" s="81">
        <v>239</v>
      </c>
      <c r="C334" s="91"/>
      <c r="D334" s="91"/>
      <c r="E334" s="91"/>
      <c r="F334" s="95"/>
      <c r="G334" s="149"/>
      <c r="H334" s="97"/>
      <c r="I334" s="97"/>
      <c r="J334" s="97"/>
      <c r="K334" s="94">
        <f t="shared" si="12"/>
        <v>0</v>
      </c>
      <c r="L334" s="90"/>
      <c r="M334" s="162"/>
      <c r="N334" s="94"/>
      <c r="O334" s="86">
        <f t="shared" si="13"/>
        <v>0</v>
      </c>
      <c r="P334" s="95"/>
      <c r="Q334" s="85"/>
      <c r="AE334" s="122"/>
      <c r="AF334" s="123"/>
      <c r="AG334" s="122"/>
      <c r="AH334" s="123"/>
      <c r="AI334" s="122"/>
    </row>
    <row r="335" spans="2:35" s="121" customFormat="1" x14ac:dyDescent="0.45">
      <c r="B335" s="81">
        <v>240</v>
      </c>
      <c r="C335" s="91"/>
      <c r="D335" s="91"/>
      <c r="E335" s="91"/>
      <c r="F335" s="95"/>
      <c r="G335" s="149"/>
      <c r="H335" s="97"/>
      <c r="I335" s="97"/>
      <c r="J335" s="97"/>
      <c r="K335" s="94">
        <f t="shared" si="12"/>
        <v>0</v>
      </c>
      <c r="L335" s="90"/>
      <c r="M335" s="162"/>
      <c r="N335" s="86"/>
      <c r="O335" s="86">
        <f t="shared" si="13"/>
        <v>0</v>
      </c>
      <c r="P335" s="83"/>
      <c r="Q335" s="85"/>
      <c r="AE335" s="122"/>
      <c r="AF335" s="123"/>
      <c r="AG335" s="122"/>
      <c r="AH335" s="123"/>
      <c r="AI335" s="122"/>
    </row>
    <row r="336" spans="2:35" s="121" customFormat="1" x14ac:dyDescent="0.45">
      <c r="B336" s="81">
        <v>241</v>
      </c>
      <c r="C336" s="91"/>
      <c r="D336" s="91"/>
      <c r="E336" s="91"/>
      <c r="F336" s="95"/>
      <c r="G336" s="95"/>
      <c r="H336" s="97"/>
      <c r="I336" s="97"/>
      <c r="J336" s="97"/>
      <c r="K336" s="94">
        <f t="shared" si="12"/>
        <v>0</v>
      </c>
      <c r="L336" s="90"/>
      <c r="M336" s="162"/>
      <c r="N336" s="86"/>
      <c r="O336" s="86">
        <f t="shared" si="13"/>
        <v>0</v>
      </c>
      <c r="P336" s="83"/>
      <c r="Q336" s="85"/>
      <c r="AE336" s="122"/>
      <c r="AF336" s="123"/>
      <c r="AG336" s="122"/>
      <c r="AH336" s="123"/>
      <c r="AI336" s="122"/>
    </row>
    <row r="337" spans="2:35" s="121" customFormat="1" x14ac:dyDescent="0.45">
      <c r="B337" s="81">
        <v>242</v>
      </c>
      <c r="C337" s="91"/>
      <c r="D337" s="91"/>
      <c r="E337" s="91"/>
      <c r="F337" s="95"/>
      <c r="G337" s="149"/>
      <c r="H337" s="97"/>
      <c r="I337" s="97"/>
      <c r="J337" s="97"/>
      <c r="K337" s="94">
        <f t="shared" si="12"/>
        <v>0</v>
      </c>
      <c r="L337" s="90"/>
      <c r="M337" s="162"/>
      <c r="N337" s="94"/>
      <c r="O337" s="86">
        <f t="shared" si="13"/>
        <v>0</v>
      </c>
      <c r="P337" s="95"/>
      <c r="Q337" s="85"/>
      <c r="AE337" s="122"/>
      <c r="AF337" s="123"/>
      <c r="AG337" s="122"/>
      <c r="AH337" s="123"/>
      <c r="AI337" s="122"/>
    </row>
    <row r="338" spans="2:35" s="121" customFormat="1" ht="15.75" customHeight="1" x14ac:dyDescent="0.45">
      <c r="B338" s="81">
        <v>243</v>
      </c>
      <c r="C338" s="91"/>
      <c r="D338" s="91"/>
      <c r="E338" s="91"/>
      <c r="F338" s="95"/>
      <c r="G338" s="149"/>
      <c r="H338" s="97"/>
      <c r="I338" s="97"/>
      <c r="J338" s="97"/>
      <c r="K338" s="94">
        <f t="shared" si="12"/>
        <v>0</v>
      </c>
      <c r="L338" s="90"/>
      <c r="M338" s="162"/>
      <c r="N338" s="86"/>
      <c r="O338" s="86">
        <f t="shared" si="13"/>
        <v>0</v>
      </c>
      <c r="P338" s="83"/>
      <c r="Q338" s="85"/>
      <c r="AE338" s="122"/>
      <c r="AF338" s="123"/>
      <c r="AG338" s="122"/>
      <c r="AH338" s="123"/>
      <c r="AI338" s="122"/>
    </row>
    <row r="339" spans="2:35" s="121" customFormat="1" x14ac:dyDescent="0.45">
      <c r="B339" s="81">
        <v>244</v>
      </c>
      <c r="C339" s="91"/>
      <c r="D339" s="91"/>
      <c r="E339" s="91"/>
      <c r="F339" s="95"/>
      <c r="G339" s="149"/>
      <c r="H339" s="97"/>
      <c r="I339" s="97"/>
      <c r="J339" s="97"/>
      <c r="K339" s="94">
        <f t="shared" si="12"/>
        <v>0</v>
      </c>
      <c r="L339" s="90"/>
      <c r="M339" s="162"/>
      <c r="N339" s="94"/>
      <c r="O339" s="86">
        <f t="shared" si="13"/>
        <v>0</v>
      </c>
      <c r="P339" s="95"/>
      <c r="Q339" s="85"/>
      <c r="AE339" s="122"/>
      <c r="AF339" s="123"/>
      <c r="AG339" s="122"/>
      <c r="AH339" s="123"/>
      <c r="AI339" s="122"/>
    </row>
    <row r="340" spans="2:35" s="121" customFormat="1" x14ac:dyDescent="0.45">
      <c r="B340" s="81">
        <v>245</v>
      </c>
      <c r="C340" s="91"/>
      <c r="D340" s="91"/>
      <c r="E340" s="91"/>
      <c r="F340" s="95"/>
      <c r="G340" s="95"/>
      <c r="H340" s="97"/>
      <c r="I340" s="97"/>
      <c r="J340" s="97"/>
      <c r="K340" s="94">
        <f t="shared" si="12"/>
        <v>0</v>
      </c>
      <c r="L340" s="90"/>
      <c r="M340" s="162"/>
      <c r="N340" s="86"/>
      <c r="O340" s="86">
        <f t="shared" si="13"/>
        <v>0</v>
      </c>
      <c r="P340" s="83"/>
      <c r="Q340" s="85"/>
      <c r="AE340" s="122"/>
      <c r="AF340" s="123"/>
      <c r="AG340" s="122"/>
      <c r="AH340" s="123"/>
      <c r="AI340" s="122"/>
    </row>
    <row r="341" spans="2:35" s="121" customFormat="1" x14ac:dyDescent="0.45">
      <c r="B341" s="81">
        <v>246</v>
      </c>
      <c r="C341" s="91"/>
      <c r="D341" s="91"/>
      <c r="E341" s="91"/>
      <c r="F341" s="95"/>
      <c r="G341" s="95"/>
      <c r="H341" s="97"/>
      <c r="I341" s="97"/>
      <c r="J341" s="97"/>
      <c r="K341" s="94">
        <f t="shared" si="12"/>
        <v>0</v>
      </c>
      <c r="L341" s="90"/>
      <c r="M341" s="162"/>
      <c r="N341" s="94"/>
      <c r="O341" s="86">
        <f t="shared" si="13"/>
        <v>0</v>
      </c>
      <c r="P341" s="154"/>
      <c r="Q341" s="85"/>
      <c r="AE341" s="122"/>
      <c r="AF341" s="123"/>
      <c r="AG341" s="122"/>
      <c r="AH341" s="123"/>
      <c r="AI341" s="122"/>
    </row>
    <row r="342" spans="2:35" s="121" customFormat="1" x14ac:dyDescent="0.45">
      <c r="B342" s="81">
        <v>246</v>
      </c>
      <c r="C342" s="91"/>
      <c r="D342" s="91"/>
      <c r="E342" s="91"/>
      <c r="F342" s="95"/>
      <c r="G342" s="95"/>
      <c r="H342" s="97"/>
      <c r="I342" s="97"/>
      <c r="J342" s="97"/>
      <c r="K342" s="94">
        <f t="shared" si="12"/>
        <v>0</v>
      </c>
      <c r="L342" s="90"/>
      <c r="M342" s="162"/>
      <c r="N342" s="94"/>
      <c r="O342" s="86">
        <f t="shared" si="13"/>
        <v>0</v>
      </c>
      <c r="P342" s="83"/>
      <c r="Q342" s="85"/>
      <c r="AE342" s="122"/>
      <c r="AF342" s="123"/>
      <c r="AG342" s="122"/>
      <c r="AH342" s="123"/>
      <c r="AI342" s="122"/>
    </row>
    <row r="343" spans="2:35" s="121" customFormat="1" x14ac:dyDescent="0.45">
      <c r="B343" s="81">
        <v>246</v>
      </c>
      <c r="C343" s="91"/>
      <c r="D343" s="91"/>
      <c r="E343" s="91"/>
      <c r="F343" s="95"/>
      <c r="G343" s="95"/>
      <c r="H343" s="97"/>
      <c r="I343" s="97"/>
      <c r="J343" s="97"/>
      <c r="K343" s="94">
        <f t="shared" si="12"/>
        <v>0</v>
      </c>
      <c r="L343" s="90"/>
      <c r="M343" s="162"/>
      <c r="N343" s="94"/>
      <c r="O343" s="86">
        <f t="shared" si="13"/>
        <v>0</v>
      </c>
      <c r="P343" s="83"/>
      <c r="Q343" s="85"/>
      <c r="AE343" s="122"/>
      <c r="AF343" s="123"/>
      <c r="AG343" s="122"/>
      <c r="AH343" s="123"/>
      <c r="AI343" s="122"/>
    </row>
    <row r="344" spans="2:35" s="121" customFormat="1" x14ac:dyDescent="0.45">
      <c r="B344" s="81">
        <v>247</v>
      </c>
      <c r="C344" s="91"/>
      <c r="D344" s="91"/>
      <c r="E344" s="91"/>
      <c r="F344" s="95"/>
      <c r="G344" s="149"/>
      <c r="H344" s="97"/>
      <c r="I344" s="97"/>
      <c r="J344" s="97"/>
      <c r="K344" s="94">
        <f t="shared" si="12"/>
        <v>0</v>
      </c>
      <c r="L344" s="90"/>
      <c r="M344" s="162"/>
      <c r="N344" s="94"/>
      <c r="O344" s="86">
        <f t="shared" si="13"/>
        <v>0</v>
      </c>
      <c r="P344" s="95"/>
      <c r="Q344" s="85"/>
      <c r="AE344" s="122"/>
      <c r="AF344" s="123"/>
      <c r="AG344" s="122"/>
      <c r="AH344" s="123"/>
      <c r="AI344" s="122"/>
    </row>
    <row r="345" spans="2:35" s="121" customFormat="1" x14ac:dyDescent="0.45">
      <c r="B345" s="81">
        <v>248</v>
      </c>
      <c r="C345" s="91"/>
      <c r="D345" s="91"/>
      <c r="E345" s="91"/>
      <c r="F345" s="95"/>
      <c r="G345" s="149"/>
      <c r="H345" s="97"/>
      <c r="I345" s="97"/>
      <c r="J345" s="97"/>
      <c r="K345" s="94">
        <f t="shared" si="12"/>
        <v>0</v>
      </c>
      <c r="L345" s="90"/>
      <c r="M345" s="162"/>
      <c r="N345" s="94"/>
      <c r="O345" s="86">
        <f t="shared" si="13"/>
        <v>0</v>
      </c>
      <c r="P345" s="95"/>
      <c r="Q345" s="85"/>
      <c r="AE345" s="122"/>
      <c r="AF345" s="123"/>
      <c r="AG345" s="122"/>
      <c r="AH345" s="123"/>
      <c r="AI345" s="122"/>
    </row>
    <row r="346" spans="2:35" s="121" customFormat="1" x14ac:dyDescent="0.45">
      <c r="B346" s="81">
        <v>249</v>
      </c>
      <c r="C346" s="91"/>
      <c r="D346" s="91"/>
      <c r="E346" s="91"/>
      <c r="F346" s="95"/>
      <c r="G346" s="149"/>
      <c r="H346" s="97"/>
      <c r="I346" s="97"/>
      <c r="J346" s="97"/>
      <c r="K346" s="94">
        <f t="shared" si="12"/>
        <v>0</v>
      </c>
      <c r="L346" s="90"/>
      <c r="M346" s="162"/>
      <c r="N346" s="86"/>
      <c r="O346" s="86">
        <f t="shared" si="13"/>
        <v>0</v>
      </c>
      <c r="P346" s="83"/>
      <c r="Q346" s="85"/>
      <c r="AE346" s="122"/>
      <c r="AF346" s="123"/>
      <c r="AG346" s="122"/>
      <c r="AH346" s="123"/>
      <c r="AI346" s="122"/>
    </row>
    <row r="347" spans="2:35" s="121" customFormat="1" x14ac:dyDescent="0.45">
      <c r="B347" s="81">
        <v>250</v>
      </c>
      <c r="C347" s="91"/>
      <c r="D347" s="91"/>
      <c r="E347" s="91"/>
      <c r="F347" s="95"/>
      <c r="G347" s="149"/>
      <c r="H347" s="97"/>
      <c r="I347" s="97"/>
      <c r="J347" s="97"/>
      <c r="K347" s="94">
        <f t="shared" si="12"/>
        <v>0</v>
      </c>
      <c r="L347" s="90"/>
      <c r="M347" s="162"/>
      <c r="N347" s="94"/>
      <c r="O347" s="86">
        <f t="shared" si="13"/>
        <v>0</v>
      </c>
      <c r="P347" s="95"/>
      <c r="Q347" s="85"/>
      <c r="AE347" s="122"/>
      <c r="AF347" s="123"/>
      <c r="AG347" s="122"/>
      <c r="AH347" s="123"/>
      <c r="AI347" s="122"/>
    </row>
    <row r="348" spans="2:35" s="121" customFormat="1" x14ac:dyDescent="0.45">
      <c r="B348" s="81">
        <v>250</v>
      </c>
      <c r="C348" s="91"/>
      <c r="D348" s="91"/>
      <c r="E348" s="91"/>
      <c r="F348" s="95"/>
      <c r="G348" s="149"/>
      <c r="H348" s="97"/>
      <c r="I348" s="97"/>
      <c r="J348" s="97"/>
      <c r="K348" s="94">
        <f t="shared" si="12"/>
        <v>0</v>
      </c>
      <c r="L348" s="90"/>
      <c r="M348" s="162"/>
      <c r="N348" s="94"/>
      <c r="O348" s="86">
        <f t="shared" si="13"/>
        <v>0</v>
      </c>
      <c r="P348" s="95"/>
      <c r="Q348" s="85"/>
      <c r="AE348" s="122"/>
      <c r="AF348" s="123"/>
      <c r="AG348" s="122"/>
      <c r="AH348" s="123"/>
      <c r="AI348" s="122"/>
    </row>
    <row r="349" spans="2:35" s="121" customFormat="1" x14ac:dyDescent="0.45">
      <c r="B349" s="81">
        <v>250</v>
      </c>
      <c r="C349" s="91"/>
      <c r="D349" s="91"/>
      <c r="E349" s="91"/>
      <c r="F349" s="95"/>
      <c r="G349" s="149"/>
      <c r="H349" s="97"/>
      <c r="I349" s="97"/>
      <c r="J349" s="97"/>
      <c r="K349" s="94">
        <f t="shared" si="12"/>
        <v>0</v>
      </c>
      <c r="L349" s="90"/>
      <c r="M349" s="162"/>
      <c r="N349" s="94"/>
      <c r="O349" s="86">
        <f t="shared" si="13"/>
        <v>0</v>
      </c>
      <c r="P349" s="95"/>
      <c r="Q349" s="85"/>
      <c r="AE349" s="122"/>
      <c r="AF349" s="123"/>
      <c r="AG349" s="122"/>
      <c r="AH349" s="123"/>
      <c r="AI349" s="122"/>
    </row>
    <row r="350" spans="2:35" s="121" customFormat="1" x14ac:dyDescent="0.45">
      <c r="B350" s="81">
        <v>251</v>
      </c>
      <c r="C350" s="91"/>
      <c r="D350" s="91"/>
      <c r="E350" s="91"/>
      <c r="F350" s="95"/>
      <c r="G350" s="95"/>
      <c r="H350" s="97"/>
      <c r="I350" s="97"/>
      <c r="J350" s="97"/>
      <c r="K350" s="94">
        <f t="shared" si="12"/>
        <v>0</v>
      </c>
      <c r="L350" s="90"/>
      <c r="M350" s="162"/>
      <c r="N350" s="86"/>
      <c r="O350" s="86">
        <f t="shared" si="13"/>
        <v>0</v>
      </c>
      <c r="P350" s="83"/>
      <c r="Q350" s="85"/>
      <c r="AE350" s="122"/>
      <c r="AF350" s="123"/>
      <c r="AG350" s="122"/>
      <c r="AH350" s="123"/>
      <c r="AI350" s="122"/>
    </row>
    <row r="351" spans="2:35" s="121" customFormat="1" x14ac:dyDescent="0.45">
      <c r="B351" s="81">
        <v>252</v>
      </c>
      <c r="C351" s="91"/>
      <c r="D351" s="91"/>
      <c r="E351" s="91"/>
      <c r="F351" s="95"/>
      <c r="G351" s="95"/>
      <c r="H351" s="97"/>
      <c r="I351" s="97"/>
      <c r="J351" s="97"/>
      <c r="K351" s="94">
        <f t="shared" si="12"/>
        <v>0</v>
      </c>
      <c r="L351" s="90"/>
      <c r="M351" s="162"/>
      <c r="N351" s="94"/>
      <c r="O351" s="86">
        <f t="shared" si="13"/>
        <v>0</v>
      </c>
      <c r="P351" s="83"/>
      <c r="Q351" s="85"/>
      <c r="AE351" s="122"/>
      <c r="AF351" s="123"/>
      <c r="AG351" s="122"/>
      <c r="AH351" s="123"/>
      <c r="AI351" s="122"/>
    </row>
    <row r="352" spans="2:35" s="121" customFormat="1" x14ac:dyDescent="0.45">
      <c r="B352" s="81">
        <v>253</v>
      </c>
      <c r="C352" s="91"/>
      <c r="D352" s="91"/>
      <c r="E352" s="91"/>
      <c r="F352" s="95"/>
      <c r="G352" s="149"/>
      <c r="H352" s="97"/>
      <c r="I352" s="97"/>
      <c r="J352" s="97"/>
      <c r="K352" s="94">
        <f t="shared" si="12"/>
        <v>0</v>
      </c>
      <c r="L352" s="90"/>
      <c r="M352" s="162"/>
      <c r="N352" s="86"/>
      <c r="O352" s="86">
        <f t="shared" si="13"/>
        <v>0</v>
      </c>
      <c r="P352" s="83"/>
      <c r="Q352" s="85"/>
      <c r="AE352" s="122"/>
      <c r="AF352" s="123"/>
      <c r="AG352" s="122"/>
      <c r="AH352" s="123"/>
      <c r="AI352" s="122"/>
    </row>
    <row r="353" spans="2:35" s="121" customFormat="1" x14ac:dyDescent="0.45">
      <c r="B353" s="81">
        <v>254</v>
      </c>
      <c r="C353" s="91"/>
      <c r="D353" s="91"/>
      <c r="E353" s="91"/>
      <c r="F353" s="95"/>
      <c r="G353" s="149"/>
      <c r="H353" s="97"/>
      <c r="I353" s="97"/>
      <c r="J353" s="97"/>
      <c r="K353" s="94">
        <f t="shared" si="12"/>
        <v>0</v>
      </c>
      <c r="L353" s="90"/>
      <c r="M353" s="162"/>
      <c r="N353" s="86"/>
      <c r="O353" s="86">
        <f t="shared" si="13"/>
        <v>0</v>
      </c>
      <c r="P353" s="83"/>
      <c r="Q353" s="85"/>
      <c r="AE353" s="122"/>
      <c r="AF353" s="123"/>
      <c r="AG353" s="122"/>
      <c r="AH353" s="123"/>
      <c r="AI353" s="122"/>
    </row>
    <row r="354" spans="2:35" s="121" customFormat="1" x14ac:dyDescent="0.45">
      <c r="B354" s="81">
        <v>255</v>
      </c>
      <c r="C354" s="91"/>
      <c r="D354" s="91"/>
      <c r="E354" s="91"/>
      <c r="F354" s="95"/>
      <c r="G354" s="149"/>
      <c r="H354" s="97"/>
      <c r="I354" s="97"/>
      <c r="J354" s="97"/>
      <c r="K354" s="94">
        <f t="shared" si="12"/>
        <v>0</v>
      </c>
      <c r="L354" s="90"/>
      <c r="M354" s="162"/>
      <c r="N354" s="86"/>
      <c r="O354" s="86">
        <f t="shared" si="13"/>
        <v>0</v>
      </c>
      <c r="P354" s="83"/>
      <c r="Q354" s="85"/>
      <c r="AE354" s="122"/>
      <c r="AF354" s="123"/>
      <c r="AG354" s="122"/>
      <c r="AH354" s="123"/>
      <c r="AI354" s="122"/>
    </row>
    <row r="355" spans="2:35" s="121" customFormat="1" x14ac:dyDescent="0.45">
      <c r="B355" s="81">
        <v>255</v>
      </c>
      <c r="C355" s="91"/>
      <c r="D355" s="91"/>
      <c r="E355" s="91"/>
      <c r="F355" s="95"/>
      <c r="G355" s="149"/>
      <c r="H355" s="97"/>
      <c r="I355" s="97"/>
      <c r="J355" s="97"/>
      <c r="K355" s="94">
        <f t="shared" si="12"/>
        <v>0</v>
      </c>
      <c r="L355" s="90"/>
      <c r="M355" s="162"/>
      <c r="N355" s="86"/>
      <c r="O355" s="86">
        <f t="shared" si="13"/>
        <v>0</v>
      </c>
      <c r="P355" s="83"/>
      <c r="Q355" s="85"/>
      <c r="AE355" s="122"/>
      <c r="AF355" s="123"/>
      <c r="AG355" s="122"/>
      <c r="AH355" s="123"/>
      <c r="AI355" s="122"/>
    </row>
    <row r="356" spans="2:35" s="121" customFormat="1" x14ac:dyDescent="0.45">
      <c r="B356" s="81">
        <v>255</v>
      </c>
      <c r="C356" s="91"/>
      <c r="D356" s="91"/>
      <c r="E356" s="91"/>
      <c r="F356" s="95"/>
      <c r="G356" s="149"/>
      <c r="H356" s="97"/>
      <c r="I356" s="97"/>
      <c r="J356" s="97"/>
      <c r="K356" s="94">
        <f t="shared" si="12"/>
        <v>0</v>
      </c>
      <c r="L356" s="90"/>
      <c r="M356" s="162"/>
      <c r="N356" s="86"/>
      <c r="O356" s="86">
        <f t="shared" si="13"/>
        <v>0</v>
      </c>
      <c r="P356" s="83"/>
      <c r="Q356" s="85"/>
      <c r="AE356" s="122"/>
      <c r="AF356" s="123"/>
      <c r="AG356" s="122"/>
      <c r="AH356" s="123"/>
      <c r="AI356" s="122"/>
    </row>
    <row r="357" spans="2:35" s="121" customFormat="1" x14ac:dyDescent="0.45">
      <c r="B357" s="81">
        <v>255</v>
      </c>
      <c r="C357" s="91"/>
      <c r="D357" s="91"/>
      <c r="E357" s="91"/>
      <c r="F357" s="95"/>
      <c r="G357" s="149"/>
      <c r="H357" s="97"/>
      <c r="I357" s="97"/>
      <c r="J357" s="97"/>
      <c r="K357" s="94">
        <f t="shared" si="12"/>
        <v>0</v>
      </c>
      <c r="L357" s="90"/>
      <c r="M357" s="162"/>
      <c r="N357" s="86"/>
      <c r="O357" s="86">
        <f t="shared" si="13"/>
        <v>0</v>
      </c>
      <c r="P357" s="83"/>
      <c r="Q357" s="85"/>
      <c r="AE357" s="122"/>
      <c r="AF357" s="123"/>
      <c r="AG357" s="122"/>
      <c r="AH357" s="123"/>
      <c r="AI357" s="122"/>
    </row>
    <row r="358" spans="2:35" s="121" customFormat="1" x14ac:dyDescent="0.45">
      <c r="B358" s="81">
        <v>255</v>
      </c>
      <c r="C358" s="91"/>
      <c r="D358" s="91"/>
      <c r="E358" s="91"/>
      <c r="F358" s="95"/>
      <c r="G358" s="149"/>
      <c r="H358" s="97"/>
      <c r="I358" s="97"/>
      <c r="J358" s="97"/>
      <c r="K358" s="94">
        <f t="shared" si="12"/>
        <v>0</v>
      </c>
      <c r="L358" s="90"/>
      <c r="M358" s="162"/>
      <c r="N358" s="86"/>
      <c r="O358" s="86">
        <f t="shared" si="13"/>
        <v>0</v>
      </c>
      <c r="P358" s="83"/>
      <c r="Q358" s="85"/>
      <c r="AE358" s="122"/>
      <c r="AF358" s="123"/>
      <c r="AG358" s="122"/>
      <c r="AH358" s="123"/>
      <c r="AI358" s="122"/>
    </row>
    <row r="359" spans="2:35" s="121" customFormat="1" x14ac:dyDescent="0.45">
      <c r="B359" s="81">
        <v>256</v>
      </c>
      <c r="C359" s="91"/>
      <c r="D359" s="91"/>
      <c r="E359" s="91"/>
      <c r="F359" s="95"/>
      <c r="G359" s="149"/>
      <c r="H359" s="97"/>
      <c r="I359" s="97"/>
      <c r="J359" s="97"/>
      <c r="K359" s="94">
        <f t="shared" si="12"/>
        <v>0</v>
      </c>
      <c r="L359" s="90"/>
      <c r="M359" s="162"/>
      <c r="N359" s="94"/>
      <c r="O359" s="86">
        <f t="shared" si="13"/>
        <v>0</v>
      </c>
      <c r="P359" s="95"/>
      <c r="Q359" s="85"/>
      <c r="AE359" s="122"/>
      <c r="AF359" s="123"/>
      <c r="AG359" s="122"/>
      <c r="AH359" s="123"/>
      <c r="AI359" s="122"/>
    </row>
    <row r="360" spans="2:35" s="121" customFormat="1" x14ac:dyDescent="0.45">
      <c r="B360" s="81">
        <v>257</v>
      </c>
      <c r="C360" s="91"/>
      <c r="D360" s="91"/>
      <c r="E360" s="91"/>
      <c r="F360" s="95"/>
      <c r="G360" s="95"/>
      <c r="H360" s="97"/>
      <c r="I360" s="97"/>
      <c r="J360" s="97"/>
      <c r="K360" s="94">
        <f t="shared" si="12"/>
        <v>0</v>
      </c>
      <c r="L360" s="90"/>
      <c r="M360" s="162"/>
      <c r="N360" s="94"/>
      <c r="O360" s="86">
        <f t="shared" si="13"/>
        <v>0</v>
      </c>
      <c r="P360" s="83"/>
      <c r="Q360" s="85"/>
      <c r="AE360" s="122"/>
      <c r="AF360" s="123"/>
      <c r="AG360" s="122"/>
      <c r="AH360" s="123"/>
      <c r="AI360" s="122"/>
    </row>
    <row r="361" spans="2:35" s="121" customFormat="1" x14ac:dyDescent="0.45">
      <c r="B361" s="81">
        <v>258</v>
      </c>
      <c r="C361" s="91"/>
      <c r="D361" s="91"/>
      <c r="E361" s="91"/>
      <c r="F361" s="95"/>
      <c r="G361" s="149"/>
      <c r="H361" s="97"/>
      <c r="I361" s="97"/>
      <c r="J361" s="97"/>
      <c r="K361" s="94">
        <f t="shared" si="12"/>
        <v>0</v>
      </c>
      <c r="L361" s="90"/>
      <c r="M361" s="162"/>
      <c r="N361" s="94"/>
      <c r="O361" s="86">
        <f t="shared" si="13"/>
        <v>0</v>
      </c>
      <c r="P361" s="95"/>
      <c r="Q361" s="85"/>
      <c r="AE361" s="122"/>
      <c r="AF361" s="123"/>
      <c r="AG361" s="122"/>
      <c r="AH361" s="123"/>
      <c r="AI361" s="122"/>
    </row>
    <row r="362" spans="2:35" s="121" customFormat="1" x14ac:dyDescent="0.45">
      <c r="B362" s="81">
        <v>259</v>
      </c>
      <c r="C362" s="91"/>
      <c r="D362" s="91"/>
      <c r="E362" s="91"/>
      <c r="F362" s="95"/>
      <c r="G362" s="149"/>
      <c r="H362" s="97"/>
      <c r="I362" s="97"/>
      <c r="J362" s="97"/>
      <c r="K362" s="94">
        <f t="shared" si="12"/>
        <v>0</v>
      </c>
      <c r="L362" s="90"/>
      <c r="M362" s="162"/>
      <c r="N362" s="94"/>
      <c r="O362" s="86">
        <f t="shared" si="13"/>
        <v>0</v>
      </c>
      <c r="P362" s="95"/>
      <c r="Q362" s="85"/>
      <c r="AE362" s="122"/>
      <c r="AF362" s="123"/>
      <c r="AG362" s="122"/>
      <c r="AH362" s="123"/>
      <c r="AI362" s="122"/>
    </row>
    <row r="363" spans="2:35" s="121" customFormat="1" x14ac:dyDescent="0.45">
      <c r="B363" s="81">
        <v>260</v>
      </c>
      <c r="C363" s="91"/>
      <c r="D363" s="91"/>
      <c r="E363" s="91"/>
      <c r="F363" s="95"/>
      <c r="G363" s="149"/>
      <c r="H363" s="97"/>
      <c r="I363" s="97"/>
      <c r="J363" s="97"/>
      <c r="K363" s="94">
        <f t="shared" si="12"/>
        <v>0</v>
      </c>
      <c r="L363" s="90"/>
      <c r="M363" s="162"/>
      <c r="N363" s="94"/>
      <c r="O363" s="86">
        <f t="shared" si="13"/>
        <v>0</v>
      </c>
      <c r="P363" s="95"/>
      <c r="Q363" s="85"/>
      <c r="AE363" s="122"/>
      <c r="AF363" s="123"/>
      <c r="AG363" s="122"/>
      <c r="AH363" s="123"/>
      <c r="AI363" s="122"/>
    </row>
    <row r="364" spans="2:35" s="121" customFormat="1" x14ac:dyDescent="0.45">
      <c r="B364" s="81">
        <v>260</v>
      </c>
      <c r="C364" s="91"/>
      <c r="D364" s="91"/>
      <c r="E364" s="91"/>
      <c r="F364" s="95"/>
      <c r="G364" s="149"/>
      <c r="H364" s="97"/>
      <c r="I364" s="97"/>
      <c r="J364" s="97"/>
      <c r="K364" s="94">
        <f t="shared" si="12"/>
        <v>0</v>
      </c>
      <c r="L364" s="90"/>
      <c r="M364" s="162"/>
      <c r="N364" s="94"/>
      <c r="O364" s="86">
        <f t="shared" si="13"/>
        <v>0</v>
      </c>
      <c r="P364" s="95"/>
      <c r="Q364" s="85"/>
      <c r="AE364" s="122"/>
      <c r="AF364" s="123"/>
      <c r="AG364" s="122"/>
      <c r="AH364" s="123"/>
      <c r="AI364" s="122"/>
    </row>
    <row r="365" spans="2:35" s="121" customFormat="1" x14ac:dyDescent="0.45">
      <c r="B365" s="81">
        <v>260</v>
      </c>
      <c r="C365" s="91"/>
      <c r="D365" s="91"/>
      <c r="E365" s="91"/>
      <c r="F365" s="95"/>
      <c r="G365" s="149"/>
      <c r="H365" s="97"/>
      <c r="I365" s="97"/>
      <c r="J365" s="97"/>
      <c r="K365" s="94">
        <f t="shared" si="12"/>
        <v>0</v>
      </c>
      <c r="L365" s="90"/>
      <c r="M365" s="162"/>
      <c r="N365" s="94"/>
      <c r="O365" s="86">
        <f t="shared" si="13"/>
        <v>0</v>
      </c>
      <c r="P365" s="95"/>
      <c r="Q365" s="85"/>
      <c r="AE365" s="122"/>
      <c r="AF365" s="123"/>
      <c r="AG365" s="122"/>
      <c r="AH365" s="123"/>
      <c r="AI365" s="122"/>
    </row>
    <row r="366" spans="2:35" s="121" customFormat="1" x14ac:dyDescent="0.45">
      <c r="B366" s="81">
        <v>261</v>
      </c>
      <c r="C366" s="91"/>
      <c r="D366" s="91"/>
      <c r="E366" s="91"/>
      <c r="F366" s="83"/>
      <c r="G366" s="95"/>
      <c r="H366" s="97"/>
      <c r="I366" s="97"/>
      <c r="J366" s="97"/>
      <c r="K366" s="94">
        <f t="shared" si="12"/>
        <v>0</v>
      </c>
      <c r="L366" s="90"/>
      <c r="M366" s="162"/>
      <c r="N366" s="86"/>
      <c r="O366" s="86">
        <f t="shared" si="13"/>
        <v>0</v>
      </c>
      <c r="P366" s="83"/>
      <c r="Q366" s="85"/>
      <c r="AE366" s="122"/>
      <c r="AF366" s="123"/>
      <c r="AG366" s="122"/>
      <c r="AH366" s="123"/>
      <c r="AI366" s="122"/>
    </row>
    <row r="367" spans="2:35" s="121" customFormat="1" x14ac:dyDescent="0.45">
      <c r="B367" s="81">
        <v>262</v>
      </c>
      <c r="C367" s="91"/>
      <c r="D367" s="91"/>
      <c r="E367" s="91"/>
      <c r="F367" s="83"/>
      <c r="G367" s="95"/>
      <c r="H367" s="97"/>
      <c r="I367" s="97"/>
      <c r="J367" s="97"/>
      <c r="K367" s="94">
        <f t="shared" si="12"/>
        <v>0</v>
      </c>
      <c r="L367" s="90"/>
      <c r="M367" s="162"/>
      <c r="N367" s="86"/>
      <c r="O367" s="86">
        <f t="shared" si="13"/>
        <v>0</v>
      </c>
      <c r="P367" s="83"/>
      <c r="Q367" s="85"/>
      <c r="AE367" s="122"/>
      <c r="AF367" s="123"/>
      <c r="AG367" s="122"/>
      <c r="AH367" s="123"/>
      <c r="AI367" s="122"/>
    </row>
    <row r="368" spans="2:35" s="121" customFormat="1" x14ac:dyDescent="0.45">
      <c r="B368" s="81">
        <v>263</v>
      </c>
      <c r="C368" s="91"/>
      <c r="D368" s="91"/>
      <c r="E368" s="95"/>
      <c r="F368" s="95"/>
      <c r="G368" s="150"/>
      <c r="H368" s="97"/>
      <c r="I368" s="97"/>
      <c r="J368" s="97"/>
      <c r="K368" s="94">
        <f t="shared" si="12"/>
        <v>0</v>
      </c>
      <c r="L368" s="90"/>
      <c r="M368" s="162"/>
      <c r="N368" s="86"/>
      <c r="O368" s="86">
        <f t="shared" si="13"/>
        <v>0</v>
      </c>
      <c r="P368" s="83"/>
      <c r="Q368" s="85"/>
      <c r="AE368" s="122"/>
      <c r="AF368" s="123"/>
      <c r="AG368" s="122"/>
      <c r="AH368" s="123"/>
      <c r="AI368" s="122"/>
    </row>
    <row r="369" spans="2:35" s="121" customFormat="1" x14ac:dyDescent="0.45">
      <c r="B369" s="81">
        <v>264</v>
      </c>
      <c r="C369" s="91"/>
      <c r="D369" s="91"/>
      <c r="E369" s="95"/>
      <c r="F369" s="95"/>
      <c r="G369" s="150"/>
      <c r="H369" s="97"/>
      <c r="I369" s="97"/>
      <c r="J369" s="97"/>
      <c r="K369" s="94">
        <f t="shared" si="12"/>
        <v>0</v>
      </c>
      <c r="L369" s="90"/>
      <c r="M369" s="162"/>
      <c r="N369" s="86"/>
      <c r="O369" s="86">
        <f t="shared" si="13"/>
        <v>0</v>
      </c>
      <c r="P369" s="83"/>
      <c r="Q369" s="85"/>
      <c r="AE369" s="122"/>
      <c r="AF369" s="123"/>
      <c r="AG369" s="122"/>
      <c r="AH369" s="123"/>
      <c r="AI369" s="122"/>
    </row>
    <row r="370" spans="2:35" s="121" customFormat="1" x14ac:dyDescent="0.45">
      <c r="B370" s="81">
        <v>265</v>
      </c>
      <c r="C370" s="91"/>
      <c r="D370" s="91"/>
      <c r="E370" s="91"/>
      <c r="F370" s="95"/>
      <c r="G370" s="95"/>
      <c r="H370" s="97"/>
      <c r="I370" s="97"/>
      <c r="J370" s="97"/>
      <c r="K370" s="94">
        <f t="shared" si="12"/>
        <v>0</v>
      </c>
      <c r="L370" s="90"/>
      <c r="M370" s="162"/>
      <c r="N370" s="86"/>
      <c r="O370" s="86">
        <f t="shared" si="13"/>
        <v>0</v>
      </c>
      <c r="P370" s="83"/>
      <c r="Q370" s="85"/>
      <c r="AE370" s="122"/>
      <c r="AF370" s="123"/>
      <c r="AG370" s="122"/>
      <c r="AH370" s="123"/>
      <c r="AI370" s="122"/>
    </row>
    <row r="371" spans="2:35" s="121" customFormat="1" x14ac:dyDescent="0.45">
      <c r="B371" s="81">
        <v>266</v>
      </c>
      <c r="C371" s="91"/>
      <c r="D371" s="91"/>
      <c r="E371" s="91"/>
      <c r="F371" s="95"/>
      <c r="G371" s="95"/>
      <c r="H371" s="97"/>
      <c r="I371" s="97"/>
      <c r="J371" s="97"/>
      <c r="K371" s="94">
        <f t="shared" si="12"/>
        <v>0</v>
      </c>
      <c r="L371" s="90"/>
      <c r="M371" s="162"/>
      <c r="N371" s="86"/>
      <c r="O371" s="86">
        <f t="shared" si="13"/>
        <v>0</v>
      </c>
      <c r="P371" s="83"/>
      <c r="Q371" s="85"/>
      <c r="AE371" s="122"/>
      <c r="AF371" s="123"/>
      <c r="AG371" s="122"/>
      <c r="AH371" s="123"/>
      <c r="AI371" s="122"/>
    </row>
    <row r="372" spans="2:35" s="121" customFormat="1" x14ac:dyDescent="0.45">
      <c r="B372" s="81">
        <v>267</v>
      </c>
      <c r="C372" s="91"/>
      <c r="D372" s="91"/>
      <c r="E372" s="91"/>
      <c r="F372" s="95"/>
      <c r="G372" s="95"/>
      <c r="H372" s="97"/>
      <c r="I372" s="97"/>
      <c r="J372" s="97"/>
      <c r="K372" s="94">
        <f t="shared" si="12"/>
        <v>0</v>
      </c>
      <c r="L372" s="90"/>
      <c r="M372" s="162"/>
      <c r="N372" s="86"/>
      <c r="O372" s="86">
        <f t="shared" si="13"/>
        <v>0</v>
      </c>
      <c r="P372" s="95"/>
      <c r="Q372" s="85"/>
      <c r="AE372" s="122"/>
      <c r="AF372" s="123"/>
      <c r="AG372" s="122"/>
      <c r="AH372" s="123"/>
      <c r="AI372" s="122"/>
    </row>
    <row r="373" spans="2:35" s="121" customFormat="1" x14ac:dyDescent="0.45">
      <c r="B373" s="81">
        <v>267</v>
      </c>
      <c r="C373" s="91"/>
      <c r="D373" s="91"/>
      <c r="E373" s="91"/>
      <c r="F373" s="95"/>
      <c r="G373" s="95"/>
      <c r="H373" s="97"/>
      <c r="I373" s="97"/>
      <c r="J373" s="97"/>
      <c r="K373" s="94">
        <f t="shared" si="12"/>
        <v>0</v>
      </c>
      <c r="L373" s="90"/>
      <c r="M373" s="162"/>
      <c r="N373" s="86"/>
      <c r="O373" s="86">
        <f t="shared" si="13"/>
        <v>0</v>
      </c>
      <c r="P373" s="95"/>
      <c r="Q373" s="85"/>
      <c r="AE373" s="122"/>
      <c r="AF373" s="123"/>
      <c r="AG373" s="122"/>
      <c r="AH373" s="123"/>
      <c r="AI373" s="122"/>
    </row>
    <row r="374" spans="2:35" s="121" customFormat="1" x14ac:dyDescent="0.45">
      <c r="B374" s="81">
        <v>267</v>
      </c>
      <c r="C374" s="91"/>
      <c r="D374" s="91"/>
      <c r="E374" s="91"/>
      <c r="F374" s="95"/>
      <c r="G374" s="95"/>
      <c r="H374" s="97"/>
      <c r="I374" s="97"/>
      <c r="J374" s="97"/>
      <c r="K374" s="94">
        <f t="shared" si="12"/>
        <v>0</v>
      </c>
      <c r="L374" s="90"/>
      <c r="M374" s="162"/>
      <c r="N374" s="86"/>
      <c r="O374" s="86">
        <f t="shared" si="13"/>
        <v>0</v>
      </c>
      <c r="P374" s="95"/>
      <c r="Q374" s="85"/>
      <c r="AE374" s="122"/>
      <c r="AF374" s="123"/>
      <c r="AG374" s="122"/>
      <c r="AH374" s="123"/>
      <c r="AI374" s="122"/>
    </row>
    <row r="375" spans="2:35" s="121" customFormat="1" x14ac:dyDescent="0.45">
      <c r="B375" s="81">
        <v>267</v>
      </c>
      <c r="C375" s="91"/>
      <c r="D375" s="91"/>
      <c r="E375" s="91"/>
      <c r="F375" s="95"/>
      <c r="G375" s="95"/>
      <c r="H375" s="97"/>
      <c r="I375" s="97"/>
      <c r="J375" s="97"/>
      <c r="K375" s="94">
        <f t="shared" si="12"/>
        <v>0</v>
      </c>
      <c r="L375" s="90"/>
      <c r="M375" s="162"/>
      <c r="N375" s="86"/>
      <c r="O375" s="86">
        <f t="shared" si="13"/>
        <v>0</v>
      </c>
      <c r="P375" s="95"/>
      <c r="Q375" s="85"/>
      <c r="AE375" s="122"/>
      <c r="AF375" s="123"/>
      <c r="AG375" s="122"/>
      <c r="AH375" s="123"/>
      <c r="AI375" s="122"/>
    </row>
    <row r="376" spans="2:35" s="121" customFormat="1" x14ac:dyDescent="0.45">
      <c r="B376" s="81">
        <v>268</v>
      </c>
      <c r="C376" s="91"/>
      <c r="D376" s="91"/>
      <c r="E376" s="91"/>
      <c r="F376" s="95"/>
      <c r="G376" s="95"/>
      <c r="H376" s="97"/>
      <c r="I376" s="97"/>
      <c r="J376" s="97"/>
      <c r="K376" s="94">
        <f t="shared" si="12"/>
        <v>0</v>
      </c>
      <c r="L376" s="90"/>
      <c r="M376" s="162"/>
      <c r="N376" s="86"/>
      <c r="O376" s="86">
        <f t="shared" si="13"/>
        <v>0</v>
      </c>
      <c r="P376" s="83"/>
      <c r="Q376" s="85"/>
      <c r="AE376" s="122"/>
      <c r="AF376" s="123"/>
      <c r="AG376" s="122"/>
      <c r="AH376" s="123"/>
      <c r="AI376" s="122"/>
    </row>
    <row r="377" spans="2:35" s="121" customFormat="1" x14ac:dyDescent="0.45">
      <c r="B377" s="81">
        <v>269</v>
      </c>
      <c r="C377" s="91"/>
      <c r="D377" s="91"/>
      <c r="E377" s="91"/>
      <c r="F377" s="95"/>
      <c r="G377" s="95"/>
      <c r="H377" s="97"/>
      <c r="I377" s="97"/>
      <c r="J377" s="97"/>
      <c r="K377" s="94">
        <f t="shared" si="12"/>
        <v>0</v>
      </c>
      <c r="L377" s="90"/>
      <c r="M377" s="162"/>
      <c r="N377" s="86"/>
      <c r="O377" s="86">
        <f t="shared" si="13"/>
        <v>0</v>
      </c>
      <c r="P377" s="83"/>
      <c r="Q377" s="85"/>
      <c r="AE377" s="122"/>
      <c r="AF377" s="123"/>
      <c r="AG377" s="122"/>
      <c r="AH377" s="123"/>
      <c r="AI377" s="122"/>
    </row>
    <row r="378" spans="2:35" s="121" customFormat="1" x14ac:dyDescent="0.45">
      <c r="B378" s="81">
        <v>270</v>
      </c>
      <c r="C378" s="91"/>
      <c r="D378" s="91"/>
      <c r="E378" s="91"/>
      <c r="F378" s="95"/>
      <c r="G378" s="95"/>
      <c r="H378" s="97"/>
      <c r="I378" s="97"/>
      <c r="J378" s="97"/>
      <c r="K378" s="94">
        <f t="shared" si="12"/>
        <v>0</v>
      </c>
      <c r="L378" s="90"/>
      <c r="M378" s="162"/>
      <c r="N378" s="86"/>
      <c r="O378" s="86">
        <f t="shared" si="13"/>
        <v>0</v>
      </c>
      <c r="P378" s="83"/>
      <c r="Q378" s="85"/>
      <c r="AE378" s="122"/>
      <c r="AF378" s="123"/>
      <c r="AG378" s="122"/>
      <c r="AH378" s="123"/>
      <c r="AI378" s="122"/>
    </row>
    <row r="379" spans="2:35" s="121" customFormat="1" x14ac:dyDescent="0.45">
      <c r="B379" s="81">
        <v>271</v>
      </c>
      <c r="C379" s="91"/>
      <c r="D379" s="91"/>
      <c r="E379" s="91"/>
      <c r="F379" s="95"/>
      <c r="G379" s="95"/>
      <c r="H379" s="97"/>
      <c r="I379" s="97"/>
      <c r="J379" s="97"/>
      <c r="K379" s="94">
        <f t="shared" si="12"/>
        <v>0</v>
      </c>
      <c r="L379" s="90"/>
      <c r="M379" s="162"/>
      <c r="N379" s="86"/>
      <c r="O379" s="86">
        <f t="shared" si="13"/>
        <v>0</v>
      </c>
      <c r="P379" s="95"/>
      <c r="Q379" s="85"/>
      <c r="AE379" s="122"/>
      <c r="AF379" s="123"/>
      <c r="AG379" s="122"/>
      <c r="AH379" s="123"/>
      <c r="AI379" s="122"/>
    </row>
    <row r="380" spans="2:35" s="163" customFormat="1" x14ac:dyDescent="0.45">
      <c r="B380" s="155">
        <v>272</v>
      </c>
      <c r="C380" s="91"/>
      <c r="D380" s="91"/>
      <c r="E380" s="91"/>
      <c r="F380" s="95"/>
      <c r="G380" s="95"/>
      <c r="H380" s="97"/>
      <c r="I380" s="97"/>
      <c r="J380" s="97"/>
      <c r="K380" s="94">
        <f t="shared" si="12"/>
        <v>0</v>
      </c>
      <c r="L380" s="90"/>
      <c r="M380" s="162"/>
      <c r="N380" s="86"/>
      <c r="O380" s="86">
        <f t="shared" si="13"/>
        <v>0</v>
      </c>
      <c r="P380" s="95"/>
      <c r="Q380" s="85"/>
    </row>
    <row r="381" spans="2:35" s="121" customFormat="1" x14ac:dyDescent="0.45">
      <c r="B381" s="81">
        <v>273</v>
      </c>
      <c r="C381" s="91"/>
      <c r="D381" s="91"/>
      <c r="E381" s="91"/>
      <c r="F381" s="95"/>
      <c r="G381" s="95"/>
      <c r="H381" s="97"/>
      <c r="I381" s="97"/>
      <c r="J381" s="97"/>
      <c r="K381" s="94">
        <f t="shared" si="12"/>
        <v>0</v>
      </c>
      <c r="L381" s="90"/>
      <c r="M381" s="162"/>
      <c r="N381" s="86"/>
      <c r="O381" s="86">
        <f t="shared" si="13"/>
        <v>0</v>
      </c>
      <c r="P381" s="83"/>
      <c r="Q381" s="85"/>
      <c r="AE381" s="122"/>
      <c r="AF381" s="123"/>
      <c r="AG381" s="122"/>
      <c r="AH381" s="123"/>
      <c r="AI381" s="122"/>
    </row>
    <row r="382" spans="2:35" s="121" customFormat="1" x14ac:dyDescent="0.45">
      <c r="B382" s="81">
        <v>274</v>
      </c>
      <c r="C382" s="91"/>
      <c r="D382" s="91"/>
      <c r="E382" s="95"/>
      <c r="F382" s="95"/>
      <c r="G382" s="150"/>
      <c r="H382" s="97"/>
      <c r="I382" s="97"/>
      <c r="J382" s="97"/>
      <c r="K382" s="94">
        <f t="shared" si="12"/>
        <v>0</v>
      </c>
      <c r="L382" s="90"/>
      <c r="M382" s="162"/>
      <c r="N382" s="94"/>
      <c r="O382" s="86">
        <f t="shared" si="13"/>
        <v>0</v>
      </c>
      <c r="P382" s="83"/>
      <c r="Q382" s="85"/>
      <c r="AE382" s="122"/>
      <c r="AF382" s="123"/>
      <c r="AG382" s="122"/>
      <c r="AH382" s="123"/>
      <c r="AI382" s="122"/>
    </row>
    <row r="383" spans="2:35" s="121" customFormat="1" x14ac:dyDescent="0.45">
      <c r="B383" s="81">
        <v>275</v>
      </c>
      <c r="C383" s="91"/>
      <c r="D383" s="91"/>
      <c r="E383" s="95"/>
      <c r="F383" s="95"/>
      <c r="G383" s="150"/>
      <c r="H383" s="97"/>
      <c r="I383" s="97"/>
      <c r="J383" s="97"/>
      <c r="K383" s="94">
        <f t="shared" si="12"/>
        <v>0</v>
      </c>
      <c r="L383" s="90"/>
      <c r="M383" s="162"/>
      <c r="N383" s="94"/>
      <c r="O383" s="86">
        <f t="shared" si="13"/>
        <v>0</v>
      </c>
      <c r="P383" s="83"/>
      <c r="Q383" s="85"/>
      <c r="AE383" s="122"/>
      <c r="AF383" s="123"/>
      <c r="AG383" s="122"/>
      <c r="AH383" s="123"/>
      <c r="AI383" s="122"/>
    </row>
    <row r="384" spans="2:35" s="121" customFormat="1" ht="16.5" customHeight="1" x14ac:dyDescent="0.45">
      <c r="B384" s="81">
        <v>276</v>
      </c>
      <c r="C384" s="91"/>
      <c r="D384" s="91"/>
      <c r="E384" s="91"/>
      <c r="F384" s="95"/>
      <c r="G384" s="150"/>
      <c r="H384" s="97"/>
      <c r="I384" s="97"/>
      <c r="J384" s="97"/>
      <c r="K384" s="94">
        <f t="shared" si="12"/>
        <v>0</v>
      </c>
      <c r="L384" s="90"/>
      <c r="M384" s="162"/>
      <c r="N384" s="86"/>
      <c r="O384" s="86">
        <f t="shared" si="13"/>
        <v>0</v>
      </c>
      <c r="P384" s="83"/>
      <c r="Q384" s="85"/>
      <c r="AE384" s="122"/>
      <c r="AF384" s="123"/>
      <c r="AG384" s="122"/>
      <c r="AH384" s="123"/>
      <c r="AI384" s="122"/>
    </row>
    <row r="385" spans="2:35" s="121" customFormat="1" x14ac:dyDescent="0.45">
      <c r="B385" s="81">
        <v>277</v>
      </c>
      <c r="C385" s="156"/>
      <c r="D385" s="91"/>
      <c r="E385" s="156"/>
      <c r="F385" s="95"/>
      <c r="G385" s="95"/>
      <c r="H385" s="97"/>
      <c r="I385" s="97"/>
      <c r="J385" s="97"/>
      <c r="K385" s="94">
        <f t="shared" si="12"/>
        <v>0</v>
      </c>
      <c r="L385" s="92"/>
      <c r="M385" s="162"/>
      <c r="N385" s="94"/>
      <c r="O385" s="86">
        <f t="shared" si="13"/>
        <v>0</v>
      </c>
      <c r="P385" s="150"/>
      <c r="Q385" s="85"/>
      <c r="AE385" s="122"/>
      <c r="AF385" s="123"/>
      <c r="AG385" s="122"/>
      <c r="AH385" s="123"/>
      <c r="AI385" s="122"/>
    </row>
    <row r="386" spans="2:35" s="121" customFormat="1" x14ac:dyDescent="0.45">
      <c r="B386" s="81">
        <v>277</v>
      </c>
      <c r="C386" s="91"/>
      <c r="D386" s="91"/>
      <c r="E386" s="91"/>
      <c r="F386" s="95"/>
      <c r="G386" s="95"/>
      <c r="H386" s="97"/>
      <c r="I386" s="97"/>
      <c r="J386" s="97"/>
      <c r="K386" s="94">
        <f t="shared" si="12"/>
        <v>0</v>
      </c>
      <c r="L386" s="90"/>
      <c r="M386" s="162"/>
      <c r="N386" s="86"/>
      <c r="O386" s="86">
        <f t="shared" si="13"/>
        <v>0</v>
      </c>
      <c r="P386" s="95"/>
      <c r="Q386" s="85"/>
      <c r="AE386" s="122"/>
      <c r="AF386" s="123"/>
      <c r="AG386" s="122"/>
      <c r="AH386" s="123"/>
      <c r="AI386" s="122"/>
    </row>
    <row r="387" spans="2:35" s="121" customFormat="1" x14ac:dyDescent="0.45">
      <c r="B387" s="81">
        <v>277</v>
      </c>
      <c r="C387" s="91"/>
      <c r="D387" s="91"/>
      <c r="E387" s="91"/>
      <c r="F387" s="95"/>
      <c r="G387" s="95"/>
      <c r="H387" s="97"/>
      <c r="I387" s="97"/>
      <c r="J387" s="97"/>
      <c r="K387" s="94">
        <f t="shared" si="12"/>
        <v>0</v>
      </c>
      <c r="L387" s="90"/>
      <c r="M387" s="162"/>
      <c r="N387" s="86"/>
      <c r="O387" s="86">
        <f t="shared" si="13"/>
        <v>0</v>
      </c>
      <c r="P387" s="95"/>
      <c r="Q387" s="85"/>
      <c r="AE387" s="122"/>
      <c r="AF387" s="123"/>
      <c r="AG387" s="122"/>
      <c r="AH387" s="123"/>
      <c r="AI387" s="122"/>
    </row>
    <row r="388" spans="2:35" s="121" customFormat="1" x14ac:dyDescent="0.45">
      <c r="B388" s="81">
        <v>278</v>
      </c>
      <c r="C388" s="91"/>
      <c r="D388" s="91"/>
      <c r="E388" s="95"/>
      <c r="F388" s="95"/>
      <c r="G388" s="150"/>
      <c r="H388" s="97"/>
      <c r="I388" s="97"/>
      <c r="J388" s="97"/>
      <c r="K388" s="94">
        <f t="shared" si="12"/>
        <v>0</v>
      </c>
      <c r="L388" s="90"/>
      <c r="M388" s="162"/>
      <c r="N388" s="94"/>
      <c r="O388" s="86">
        <f t="shared" si="13"/>
        <v>0</v>
      </c>
      <c r="P388" s="83"/>
      <c r="Q388" s="85"/>
      <c r="AE388" s="122"/>
      <c r="AF388" s="123"/>
      <c r="AG388" s="122"/>
      <c r="AH388" s="123"/>
      <c r="AI388" s="122"/>
    </row>
    <row r="389" spans="2:35" s="121" customFormat="1" x14ac:dyDescent="0.45">
      <c r="B389" s="81">
        <v>279</v>
      </c>
      <c r="C389" s="91"/>
      <c r="D389" s="91"/>
      <c r="E389" s="95"/>
      <c r="F389" s="95"/>
      <c r="G389" s="150"/>
      <c r="H389" s="97"/>
      <c r="I389" s="97"/>
      <c r="J389" s="97"/>
      <c r="K389" s="94">
        <f t="shared" si="12"/>
        <v>0</v>
      </c>
      <c r="L389" s="90"/>
      <c r="M389" s="162"/>
      <c r="N389" s="94"/>
      <c r="O389" s="86">
        <f t="shared" si="13"/>
        <v>0</v>
      </c>
      <c r="P389" s="83"/>
      <c r="Q389" s="85"/>
      <c r="AE389" s="122"/>
      <c r="AF389" s="123"/>
      <c r="AG389" s="122"/>
      <c r="AH389" s="123"/>
      <c r="AI389" s="122"/>
    </row>
    <row r="390" spans="2:35" s="121" customFormat="1" x14ac:dyDescent="0.45">
      <c r="B390" s="81">
        <v>280</v>
      </c>
      <c r="C390" s="91"/>
      <c r="D390" s="91"/>
      <c r="E390" s="91"/>
      <c r="F390" s="95"/>
      <c r="G390" s="150"/>
      <c r="H390" s="97"/>
      <c r="I390" s="97"/>
      <c r="J390" s="97"/>
      <c r="K390" s="94">
        <f t="shared" si="12"/>
        <v>0</v>
      </c>
      <c r="L390" s="90"/>
      <c r="M390" s="162"/>
      <c r="N390" s="94"/>
      <c r="O390" s="86">
        <f t="shared" si="13"/>
        <v>0</v>
      </c>
      <c r="P390" s="83"/>
      <c r="Q390" s="85"/>
      <c r="AE390" s="122"/>
      <c r="AF390" s="123"/>
      <c r="AG390" s="122"/>
      <c r="AH390" s="123"/>
      <c r="AI390" s="122"/>
    </row>
    <row r="391" spans="2:35" s="121" customFormat="1" x14ac:dyDescent="0.45">
      <c r="B391" s="81">
        <v>280</v>
      </c>
      <c r="C391" s="91"/>
      <c r="D391" s="91"/>
      <c r="E391" s="91"/>
      <c r="F391" s="95"/>
      <c r="G391" s="150"/>
      <c r="H391" s="97"/>
      <c r="I391" s="97"/>
      <c r="J391" s="97"/>
      <c r="K391" s="94">
        <f t="shared" si="12"/>
        <v>0</v>
      </c>
      <c r="L391" s="90"/>
      <c r="M391" s="162"/>
      <c r="N391" s="94"/>
      <c r="O391" s="86">
        <f t="shared" si="13"/>
        <v>0</v>
      </c>
      <c r="P391" s="83"/>
      <c r="Q391" s="85"/>
      <c r="AE391" s="122"/>
      <c r="AF391" s="123"/>
      <c r="AG391" s="122"/>
      <c r="AH391" s="123"/>
      <c r="AI391" s="122"/>
    </row>
    <row r="392" spans="2:35" s="121" customFormat="1" x14ac:dyDescent="0.45">
      <c r="B392" s="81">
        <v>280</v>
      </c>
      <c r="C392" s="91"/>
      <c r="D392" s="91"/>
      <c r="E392" s="91"/>
      <c r="F392" s="95"/>
      <c r="G392" s="150"/>
      <c r="H392" s="97"/>
      <c r="I392" s="97"/>
      <c r="J392" s="97"/>
      <c r="K392" s="94">
        <f t="shared" si="12"/>
        <v>0</v>
      </c>
      <c r="L392" s="90"/>
      <c r="M392" s="162"/>
      <c r="N392" s="94"/>
      <c r="O392" s="86">
        <f t="shared" si="13"/>
        <v>0</v>
      </c>
      <c r="P392" s="83"/>
      <c r="Q392" s="85"/>
      <c r="AE392" s="122"/>
      <c r="AF392" s="123"/>
      <c r="AG392" s="122"/>
      <c r="AH392" s="123"/>
      <c r="AI392" s="122"/>
    </row>
    <row r="393" spans="2:35" s="121" customFormat="1" x14ac:dyDescent="0.45">
      <c r="B393" s="81">
        <v>280</v>
      </c>
      <c r="C393" s="91"/>
      <c r="D393" s="91"/>
      <c r="E393" s="91"/>
      <c r="F393" s="95"/>
      <c r="G393" s="150"/>
      <c r="H393" s="97"/>
      <c r="I393" s="97"/>
      <c r="J393" s="97"/>
      <c r="K393" s="94">
        <f t="shared" ref="K393:K456" si="14">+I393*J393</f>
        <v>0</v>
      </c>
      <c r="L393" s="90"/>
      <c r="M393" s="162"/>
      <c r="N393" s="94"/>
      <c r="O393" s="86">
        <f t="shared" ref="O393:O456" si="15">IFERROR(L393/N393,0)</f>
        <v>0</v>
      </c>
      <c r="P393" s="83"/>
      <c r="Q393" s="85"/>
      <c r="AE393" s="122"/>
      <c r="AF393" s="123"/>
      <c r="AG393" s="122"/>
      <c r="AH393" s="123"/>
      <c r="AI393" s="122"/>
    </row>
    <row r="394" spans="2:35" s="121" customFormat="1" x14ac:dyDescent="0.45">
      <c r="B394" s="81">
        <v>281</v>
      </c>
      <c r="C394" s="91"/>
      <c r="D394" s="91"/>
      <c r="E394" s="91"/>
      <c r="F394" s="95"/>
      <c r="G394" s="95"/>
      <c r="H394" s="97"/>
      <c r="I394" s="97"/>
      <c r="J394" s="97"/>
      <c r="K394" s="94">
        <f t="shared" si="14"/>
        <v>0</v>
      </c>
      <c r="L394" s="90"/>
      <c r="M394" s="162"/>
      <c r="N394" s="86"/>
      <c r="O394" s="86">
        <f t="shared" si="15"/>
        <v>0</v>
      </c>
      <c r="P394" s="83"/>
      <c r="Q394" s="85"/>
      <c r="AE394" s="122"/>
      <c r="AF394" s="123"/>
      <c r="AG394" s="122"/>
      <c r="AH394" s="123"/>
      <c r="AI394" s="122"/>
    </row>
    <row r="395" spans="2:35" s="121" customFormat="1" x14ac:dyDescent="0.45">
      <c r="B395" s="81">
        <v>282</v>
      </c>
      <c r="C395" s="91"/>
      <c r="D395" s="91"/>
      <c r="E395" s="91"/>
      <c r="F395" s="95"/>
      <c r="G395" s="95"/>
      <c r="H395" s="97"/>
      <c r="I395" s="97"/>
      <c r="J395" s="97"/>
      <c r="K395" s="94">
        <f t="shared" si="14"/>
        <v>0</v>
      </c>
      <c r="L395" s="90"/>
      <c r="M395" s="162"/>
      <c r="N395" s="86"/>
      <c r="O395" s="86">
        <f t="shared" si="15"/>
        <v>0</v>
      </c>
      <c r="P395" s="83"/>
      <c r="Q395" s="85"/>
      <c r="AE395" s="122"/>
      <c r="AF395" s="123"/>
      <c r="AG395" s="122"/>
      <c r="AH395" s="123"/>
      <c r="AI395" s="122"/>
    </row>
    <row r="396" spans="2:35" s="121" customFormat="1" x14ac:dyDescent="0.45">
      <c r="B396" s="81">
        <v>283</v>
      </c>
      <c r="C396" s="91"/>
      <c r="D396" s="91"/>
      <c r="E396" s="91"/>
      <c r="F396" s="95"/>
      <c r="G396" s="95"/>
      <c r="H396" s="97"/>
      <c r="I396" s="97"/>
      <c r="J396" s="97"/>
      <c r="K396" s="94">
        <f t="shared" si="14"/>
        <v>0</v>
      </c>
      <c r="L396" s="90"/>
      <c r="M396" s="162"/>
      <c r="N396" s="86"/>
      <c r="O396" s="86">
        <f t="shared" si="15"/>
        <v>0</v>
      </c>
      <c r="P396" s="95"/>
      <c r="Q396" s="85"/>
      <c r="AE396" s="122"/>
      <c r="AF396" s="123"/>
      <c r="AG396" s="122"/>
      <c r="AH396" s="123"/>
      <c r="AI396" s="122"/>
    </row>
    <row r="397" spans="2:35" s="121" customFormat="1" x14ac:dyDescent="0.45">
      <c r="B397" s="81">
        <v>284</v>
      </c>
      <c r="C397" s="91"/>
      <c r="D397" s="91"/>
      <c r="E397" s="91"/>
      <c r="F397" s="93"/>
      <c r="G397" s="95"/>
      <c r="H397" s="148"/>
      <c r="I397" s="148"/>
      <c r="J397" s="148"/>
      <c r="K397" s="94">
        <f t="shared" si="14"/>
        <v>0</v>
      </c>
      <c r="L397" s="90"/>
      <c r="M397" s="162"/>
      <c r="N397" s="94"/>
      <c r="O397" s="86">
        <f t="shared" si="15"/>
        <v>0</v>
      </c>
      <c r="P397" s="95"/>
      <c r="Q397" s="85"/>
      <c r="AE397" s="122"/>
      <c r="AF397" s="123"/>
      <c r="AG397" s="122"/>
      <c r="AH397" s="123"/>
      <c r="AI397" s="122"/>
    </row>
    <row r="398" spans="2:35" s="121" customFormat="1" x14ac:dyDescent="0.45">
      <c r="B398" s="81">
        <v>285</v>
      </c>
      <c r="C398" s="91"/>
      <c r="D398" s="91"/>
      <c r="E398" s="91"/>
      <c r="F398" s="93"/>
      <c r="G398" s="95"/>
      <c r="H398" s="148"/>
      <c r="I398" s="148"/>
      <c r="J398" s="148"/>
      <c r="K398" s="94">
        <f t="shared" si="14"/>
        <v>0</v>
      </c>
      <c r="L398" s="90"/>
      <c r="M398" s="162"/>
      <c r="N398" s="94"/>
      <c r="O398" s="86">
        <f t="shared" si="15"/>
        <v>0</v>
      </c>
      <c r="P398" s="95"/>
      <c r="Q398" s="85"/>
      <c r="AE398" s="122"/>
      <c r="AF398" s="123"/>
      <c r="AG398" s="122"/>
      <c r="AH398" s="123"/>
      <c r="AI398" s="122"/>
    </row>
    <row r="399" spans="2:35" s="121" customFormat="1" x14ac:dyDescent="0.45">
      <c r="B399" s="81">
        <v>286</v>
      </c>
      <c r="C399" s="91"/>
      <c r="D399" s="91"/>
      <c r="E399" s="91"/>
      <c r="F399" s="95"/>
      <c r="G399" s="95"/>
      <c r="H399" s="148"/>
      <c r="I399" s="148"/>
      <c r="J399" s="148"/>
      <c r="K399" s="94">
        <f t="shared" si="14"/>
        <v>0</v>
      </c>
      <c r="L399" s="90"/>
      <c r="M399" s="162"/>
      <c r="N399" s="94"/>
      <c r="O399" s="86">
        <f t="shared" si="15"/>
        <v>0</v>
      </c>
      <c r="P399" s="95"/>
      <c r="Q399" s="85"/>
      <c r="AE399" s="122"/>
      <c r="AF399" s="123"/>
      <c r="AG399" s="122"/>
      <c r="AH399" s="123"/>
      <c r="AI399" s="122"/>
    </row>
    <row r="400" spans="2:35" s="121" customFormat="1" x14ac:dyDescent="0.45">
      <c r="B400" s="81">
        <v>287</v>
      </c>
      <c r="C400" s="91"/>
      <c r="D400" s="91"/>
      <c r="E400" s="91"/>
      <c r="F400" s="95"/>
      <c r="G400" s="95"/>
      <c r="H400" s="148"/>
      <c r="I400" s="148"/>
      <c r="J400" s="148"/>
      <c r="K400" s="94">
        <f t="shared" si="14"/>
        <v>0</v>
      </c>
      <c r="L400" s="90"/>
      <c r="M400" s="162"/>
      <c r="N400" s="94"/>
      <c r="O400" s="86">
        <f t="shared" si="15"/>
        <v>0</v>
      </c>
      <c r="P400" s="95"/>
      <c r="Q400" s="85"/>
      <c r="AE400" s="122"/>
      <c r="AF400" s="123"/>
      <c r="AG400" s="122"/>
      <c r="AH400" s="123"/>
      <c r="AI400" s="122"/>
    </row>
    <row r="401" spans="2:35" s="121" customFormat="1" x14ac:dyDescent="0.45">
      <c r="B401" s="81">
        <v>288</v>
      </c>
      <c r="C401" s="91"/>
      <c r="D401" s="91"/>
      <c r="E401" s="82"/>
      <c r="F401" s="83"/>
      <c r="G401" s="95"/>
      <c r="H401" s="97"/>
      <c r="I401" s="97"/>
      <c r="J401" s="97"/>
      <c r="K401" s="94">
        <f t="shared" si="14"/>
        <v>0</v>
      </c>
      <c r="L401" s="90"/>
      <c r="M401" s="162"/>
      <c r="N401" s="86"/>
      <c r="O401" s="86">
        <f t="shared" si="15"/>
        <v>0</v>
      </c>
      <c r="P401" s="95"/>
      <c r="Q401" s="85"/>
      <c r="AE401" s="122"/>
      <c r="AF401" s="123"/>
      <c r="AG401" s="122"/>
      <c r="AH401" s="123"/>
      <c r="AI401" s="122"/>
    </row>
    <row r="402" spans="2:35" s="121" customFormat="1" x14ac:dyDescent="0.45">
      <c r="B402" s="81">
        <v>289</v>
      </c>
      <c r="C402" s="91"/>
      <c r="D402" s="91"/>
      <c r="E402" s="91"/>
      <c r="F402" s="95"/>
      <c r="G402" s="95"/>
      <c r="H402" s="97"/>
      <c r="I402" s="97"/>
      <c r="J402" s="97"/>
      <c r="K402" s="94">
        <f t="shared" si="14"/>
        <v>0</v>
      </c>
      <c r="L402" s="90"/>
      <c r="M402" s="162"/>
      <c r="N402" s="86"/>
      <c r="O402" s="86">
        <f t="shared" si="15"/>
        <v>0</v>
      </c>
      <c r="P402" s="95"/>
      <c r="Q402" s="85"/>
      <c r="AE402" s="122"/>
      <c r="AF402" s="123"/>
      <c r="AG402" s="122"/>
      <c r="AH402" s="123"/>
      <c r="AI402" s="122"/>
    </row>
    <row r="403" spans="2:35" s="121" customFormat="1" x14ac:dyDescent="0.45">
      <c r="B403" s="81">
        <v>290</v>
      </c>
      <c r="C403" s="91"/>
      <c r="D403" s="91"/>
      <c r="E403" s="91"/>
      <c r="F403" s="95"/>
      <c r="G403" s="95"/>
      <c r="H403" s="97"/>
      <c r="I403" s="97"/>
      <c r="J403" s="97"/>
      <c r="K403" s="94">
        <f t="shared" si="14"/>
        <v>0</v>
      </c>
      <c r="L403" s="90"/>
      <c r="M403" s="162"/>
      <c r="N403" s="86"/>
      <c r="O403" s="86">
        <f t="shared" si="15"/>
        <v>0</v>
      </c>
      <c r="P403" s="95"/>
      <c r="Q403" s="85"/>
      <c r="AE403" s="122"/>
      <c r="AF403" s="123"/>
      <c r="AG403" s="122"/>
      <c r="AH403" s="123"/>
      <c r="AI403" s="122"/>
    </row>
    <row r="404" spans="2:35" s="121" customFormat="1" x14ac:dyDescent="0.45">
      <c r="B404" s="81">
        <v>291</v>
      </c>
      <c r="C404" s="91"/>
      <c r="D404" s="91"/>
      <c r="E404" s="91"/>
      <c r="F404" s="95"/>
      <c r="G404" s="149"/>
      <c r="H404" s="97"/>
      <c r="I404" s="97"/>
      <c r="J404" s="97"/>
      <c r="K404" s="94">
        <f t="shared" si="14"/>
        <v>0</v>
      </c>
      <c r="L404" s="90"/>
      <c r="M404" s="162"/>
      <c r="N404" s="94"/>
      <c r="O404" s="86">
        <f t="shared" si="15"/>
        <v>0</v>
      </c>
      <c r="P404" s="95"/>
      <c r="Q404" s="85"/>
      <c r="AE404" s="122"/>
      <c r="AF404" s="123"/>
      <c r="AG404" s="122"/>
      <c r="AH404" s="123"/>
      <c r="AI404" s="122"/>
    </row>
    <row r="405" spans="2:35" s="121" customFormat="1" x14ac:dyDescent="0.45">
      <c r="B405" s="81">
        <v>292</v>
      </c>
      <c r="C405" s="91"/>
      <c r="D405" s="91"/>
      <c r="E405" s="91"/>
      <c r="F405" s="95"/>
      <c r="G405" s="149"/>
      <c r="H405" s="97"/>
      <c r="I405" s="97"/>
      <c r="J405" s="97"/>
      <c r="K405" s="94">
        <f t="shared" si="14"/>
        <v>0</v>
      </c>
      <c r="L405" s="90"/>
      <c r="M405" s="162"/>
      <c r="N405" s="94"/>
      <c r="O405" s="86">
        <f t="shared" si="15"/>
        <v>0</v>
      </c>
      <c r="P405" s="95"/>
      <c r="Q405" s="85"/>
      <c r="AE405" s="122"/>
      <c r="AF405" s="123"/>
      <c r="AG405" s="122"/>
      <c r="AH405" s="123"/>
      <c r="AI405" s="122"/>
    </row>
    <row r="406" spans="2:35" s="121" customFormat="1" x14ac:dyDescent="0.45">
      <c r="B406" s="81">
        <v>293</v>
      </c>
      <c r="C406" s="91"/>
      <c r="D406" s="91"/>
      <c r="E406" s="91"/>
      <c r="F406" s="95"/>
      <c r="G406" s="149"/>
      <c r="H406" s="97"/>
      <c r="I406" s="97"/>
      <c r="J406" s="97"/>
      <c r="K406" s="94">
        <f t="shared" si="14"/>
        <v>0</v>
      </c>
      <c r="L406" s="90"/>
      <c r="M406" s="162"/>
      <c r="N406" s="94"/>
      <c r="O406" s="86">
        <f t="shared" si="15"/>
        <v>0</v>
      </c>
      <c r="P406" s="95"/>
      <c r="Q406" s="85"/>
      <c r="AE406" s="122"/>
      <c r="AF406" s="123"/>
      <c r="AG406" s="122"/>
      <c r="AH406" s="123"/>
      <c r="AI406" s="122"/>
    </row>
    <row r="407" spans="2:35" s="121" customFormat="1" x14ac:dyDescent="0.45">
      <c r="B407" s="81">
        <v>294</v>
      </c>
      <c r="C407" s="91"/>
      <c r="D407" s="91"/>
      <c r="E407" s="91"/>
      <c r="F407" s="95"/>
      <c r="G407" s="149"/>
      <c r="H407" s="97"/>
      <c r="I407" s="97"/>
      <c r="J407" s="97"/>
      <c r="K407" s="94">
        <f t="shared" si="14"/>
        <v>0</v>
      </c>
      <c r="L407" s="90"/>
      <c r="M407" s="162"/>
      <c r="N407" s="94"/>
      <c r="O407" s="86">
        <f t="shared" si="15"/>
        <v>0</v>
      </c>
      <c r="P407" s="95"/>
      <c r="Q407" s="85"/>
      <c r="AE407" s="122"/>
      <c r="AF407" s="123"/>
      <c r="AG407" s="122"/>
      <c r="AH407" s="123"/>
      <c r="AI407" s="122"/>
    </row>
    <row r="408" spans="2:35" s="121" customFormat="1" x14ac:dyDescent="0.45">
      <c r="B408" s="81">
        <v>295</v>
      </c>
      <c r="C408" s="91"/>
      <c r="D408" s="91"/>
      <c r="E408" s="91"/>
      <c r="F408" s="95"/>
      <c r="G408" s="149"/>
      <c r="H408" s="97"/>
      <c r="I408" s="97"/>
      <c r="J408" s="97"/>
      <c r="K408" s="94">
        <f t="shared" si="14"/>
        <v>0</v>
      </c>
      <c r="L408" s="90"/>
      <c r="M408" s="162"/>
      <c r="N408" s="94"/>
      <c r="O408" s="86">
        <f t="shared" si="15"/>
        <v>0</v>
      </c>
      <c r="P408" s="95"/>
      <c r="Q408" s="85"/>
      <c r="AE408" s="122"/>
      <c r="AF408" s="123"/>
      <c r="AG408" s="122"/>
      <c r="AH408" s="123"/>
      <c r="AI408" s="122"/>
    </row>
    <row r="409" spans="2:35" s="121" customFormat="1" x14ac:dyDescent="0.45">
      <c r="B409" s="81">
        <v>296</v>
      </c>
      <c r="C409" s="91"/>
      <c r="D409" s="91"/>
      <c r="E409" s="91"/>
      <c r="F409" s="95"/>
      <c r="G409" s="149"/>
      <c r="H409" s="97"/>
      <c r="I409" s="97"/>
      <c r="J409" s="97"/>
      <c r="K409" s="94">
        <f t="shared" si="14"/>
        <v>0</v>
      </c>
      <c r="L409" s="90"/>
      <c r="M409" s="162"/>
      <c r="N409" s="86"/>
      <c r="O409" s="86">
        <f t="shared" si="15"/>
        <v>0</v>
      </c>
      <c r="P409" s="95"/>
      <c r="Q409" s="85"/>
      <c r="AE409" s="122"/>
      <c r="AF409" s="123"/>
      <c r="AG409" s="122"/>
      <c r="AH409" s="123"/>
      <c r="AI409" s="122"/>
    </row>
    <row r="410" spans="2:35" s="121" customFormat="1" x14ac:dyDescent="0.45">
      <c r="B410" s="81">
        <v>297</v>
      </c>
      <c r="C410" s="91"/>
      <c r="D410" s="91"/>
      <c r="E410" s="91"/>
      <c r="F410" s="95"/>
      <c r="G410" s="149"/>
      <c r="H410" s="97"/>
      <c r="I410" s="97"/>
      <c r="J410" s="97"/>
      <c r="K410" s="94">
        <f t="shared" si="14"/>
        <v>0</v>
      </c>
      <c r="L410" s="90"/>
      <c r="M410" s="162"/>
      <c r="N410" s="94"/>
      <c r="O410" s="86">
        <f t="shared" si="15"/>
        <v>0</v>
      </c>
      <c r="P410" s="95"/>
      <c r="Q410" s="85"/>
      <c r="AE410" s="122"/>
      <c r="AF410" s="123"/>
      <c r="AG410" s="122"/>
      <c r="AH410" s="123"/>
      <c r="AI410" s="122"/>
    </row>
    <row r="411" spans="2:35" s="121" customFormat="1" x14ac:dyDescent="0.45">
      <c r="B411" s="81">
        <v>298</v>
      </c>
      <c r="C411" s="91"/>
      <c r="D411" s="91"/>
      <c r="E411" s="91"/>
      <c r="F411" s="95"/>
      <c r="G411" s="149"/>
      <c r="H411" s="97"/>
      <c r="I411" s="97"/>
      <c r="J411" s="97"/>
      <c r="K411" s="94">
        <f t="shared" si="14"/>
        <v>0</v>
      </c>
      <c r="L411" s="90"/>
      <c r="M411" s="162"/>
      <c r="N411" s="94"/>
      <c r="O411" s="86">
        <f t="shared" si="15"/>
        <v>0</v>
      </c>
      <c r="P411" s="95"/>
      <c r="Q411" s="85"/>
      <c r="AE411" s="122"/>
      <c r="AF411" s="123"/>
      <c r="AG411" s="122"/>
      <c r="AH411" s="123"/>
      <c r="AI411" s="122"/>
    </row>
    <row r="412" spans="2:35" s="121" customFormat="1" x14ac:dyDescent="0.45">
      <c r="B412" s="81">
        <v>299</v>
      </c>
      <c r="C412" s="91"/>
      <c r="D412" s="91"/>
      <c r="E412" s="91"/>
      <c r="F412" s="95"/>
      <c r="G412" s="149"/>
      <c r="H412" s="97"/>
      <c r="I412" s="97"/>
      <c r="J412" s="97"/>
      <c r="K412" s="94">
        <f t="shared" si="14"/>
        <v>0</v>
      </c>
      <c r="L412" s="90"/>
      <c r="M412" s="162"/>
      <c r="N412" s="94"/>
      <c r="O412" s="86">
        <f t="shared" si="15"/>
        <v>0</v>
      </c>
      <c r="P412" s="95"/>
      <c r="Q412" s="85"/>
      <c r="AE412" s="122"/>
      <c r="AF412" s="123"/>
      <c r="AG412" s="122"/>
      <c r="AH412" s="123"/>
      <c r="AI412" s="122"/>
    </row>
    <row r="413" spans="2:35" s="121" customFormat="1" x14ac:dyDescent="0.45">
      <c r="B413" s="81">
        <v>300</v>
      </c>
      <c r="C413" s="91"/>
      <c r="D413" s="91"/>
      <c r="E413" s="91"/>
      <c r="F413" s="95"/>
      <c r="G413" s="149"/>
      <c r="H413" s="97"/>
      <c r="I413" s="97"/>
      <c r="J413" s="97"/>
      <c r="K413" s="94">
        <f t="shared" si="14"/>
        <v>0</v>
      </c>
      <c r="L413" s="90"/>
      <c r="M413" s="162"/>
      <c r="N413" s="94"/>
      <c r="O413" s="86">
        <f t="shared" si="15"/>
        <v>0</v>
      </c>
      <c r="P413" s="95"/>
      <c r="Q413" s="85"/>
      <c r="AE413" s="122"/>
      <c r="AF413" s="123"/>
      <c r="AG413" s="122"/>
      <c r="AH413" s="123"/>
      <c r="AI413" s="122"/>
    </row>
    <row r="414" spans="2:35" s="121" customFormat="1" x14ac:dyDescent="0.45">
      <c r="B414" s="81">
        <v>301</v>
      </c>
      <c r="C414" s="91"/>
      <c r="D414" s="91"/>
      <c r="E414" s="91"/>
      <c r="F414" s="95"/>
      <c r="G414" s="149"/>
      <c r="H414" s="97"/>
      <c r="I414" s="97"/>
      <c r="J414" s="97"/>
      <c r="K414" s="94">
        <f t="shared" si="14"/>
        <v>0</v>
      </c>
      <c r="L414" s="90"/>
      <c r="M414" s="162"/>
      <c r="N414" s="94"/>
      <c r="O414" s="86">
        <f t="shared" si="15"/>
        <v>0</v>
      </c>
      <c r="P414" s="95"/>
      <c r="Q414" s="85"/>
      <c r="AE414" s="122"/>
      <c r="AF414" s="123"/>
      <c r="AG414" s="122"/>
      <c r="AH414" s="123"/>
      <c r="AI414" s="122"/>
    </row>
    <row r="415" spans="2:35" s="121" customFormat="1" x14ac:dyDescent="0.45">
      <c r="B415" s="81">
        <v>302</v>
      </c>
      <c r="C415" s="91"/>
      <c r="D415" s="91"/>
      <c r="E415" s="91"/>
      <c r="F415" s="95"/>
      <c r="G415" s="149"/>
      <c r="H415" s="97"/>
      <c r="I415" s="97"/>
      <c r="J415" s="97"/>
      <c r="K415" s="94">
        <f t="shared" si="14"/>
        <v>0</v>
      </c>
      <c r="L415" s="90"/>
      <c r="M415" s="162"/>
      <c r="N415" s="94"/>
      <c r="O415" s="86">
        <f t="shared" si="15"/>
        <v>0</v>
      </c>
      <c r="P415" s="95"/>
      <c r="Q415" s="85"/>
      <c r="AE415" s="122"/>
      <c r="AF415" s="123"/>
      <c r="AG415" s="122"/>
      <c r="AH415" s="123"/>
      <c r="AI415" s="122"/>
    </row>
    <row r="416" spans="2:35" s="121" customFormat="1" x14ac:dyDescent="0.45">
      <c r="B416" s="81">
        <v>303</v>
      </c>
      <c r="C416" s="91"/>
      <c r="D416" s="91"/>
      <c r="E416" s="91"/>
      <c r="F416" s="95"/>
      <c r="G416" s="149"/>
      <c r="H416" s="97"/>
      <c r="I416" s="97"/>
      <c r="J416" s="97"/>
      <c r="K416" s="94">
        <f t="shared" si="14"/>
        <v>0</v>
      </c>
      <c r="L416" s="90"/>
      <c r="M416" s="162"/>
      <c r="N416" s="94"/>
      <c r="O416" s="86">
        <f t="shared" si="15"/>
        <v>0</v>
      </c>
      <c r="P416" s="95"/>
      <c r="Q416" s="85"/>
      <c r="AE416" s="122"/>
      <c r="AF416" s="123"/>
      <c r="AG416" s="122"/>
      <c r="AH416" s="123"/>
      <c r="AI416" s="122"/>
    </row>
    <row r="417" spans="2:35" s="121" customFormat="1" x14ac:dyDescent="0.45">
      <c r="B417" s="81">
        <v>304</v>
      </c>
      <c r="C417" s="91"/>
      <c r="D417" s="91"/>
      <c r="E417" s="91"/>
      <c r="F417" s="95"/>
      <c r="G417" s="149"/>
      <c r="H417" s="97"/>
      <c r="I417" s="97"/>
      <c r="J417" s="97"/>
      <c r="K417" s="94">
        <f t="shared" si="14"/>
        <v>0</v>
      </c>
      <c r="L417" s="90"/>
      <c r="M417" s="162"/>
      <c r="N417" s="94"/>
      <c r="O417" s="86">
        <f t="shared" si="15"/>
        <v>0</v>
      </c>
      <c r="P417" s="95"/>
      <c r="Q417" s="85"/>
      <c r="AE417" s="122"/>
      <c r="AF417" s="123"/>
      <c r="AG417" s="122"/>
      <c r="AH417" s="123"/>
      <c r="AI417" s="122"/>
    </row>
    <row r="418" spans="2:35" s="121" customFormat="1" x14ac:dyDescent="0.45">
      <c r="B418" s="81">
        <v>305</v>
      </c>
      <c r="C418" s="91"/>
      <c r="D418" s="91"/>
      <c r="E418" s="91"/>
      <c r="F418" s="95"/>
      <c r="G418" s="149"/>
      <c r="H418" s="97"/>
      <c r="I418" s="97"/>
      <c r="J418" s="97"/>
      <c r="K418" s="94">
        <f t="shared" si="14"/>
        <v>0</v>
      </c>
      <c r="L418" s="90"/>
      <c r="M418" s="162"/>
      <c r="N418" s="94"/>
      <c r="O418" s="86">
        <f t="shared" si="15"/>
        <v>0</v>
      </c>
      <c r="P418" s="95"/>
      <c r="Q418" s="85"/>
      <c r="AE418" s="122"/>
      <c r="AF418" s="123"/>
      <c r="AG418" s="122"/>
      <c r="AH418" s="123"/>
      <c r="AI418" s="122"/>
    </row>
    <row r="419" spans="2:35" s="121" customFormat="1" x14ac:dyDescent="0.45">
      <c r="B419" s="81">
        <v>306</v>
      </c>
      <c r="C419" s="91"/>
      <c r="D419" s="91"/>
      <c r="E419" s="91"/>
      <c r="F419" s="95"/>
      <c r="G419" s="149"/>
      <c r="H419" s="97"/>
      <c r="I419" s="97"/>
      <c r="J419" s="97"/>
      <c r="K419" s="94">
        <f t="shared" si="14"/>
        <v>0</v>
      </c>
      <c r="L419" s="90"/>
      <c r="M419" s="162"/>
      <c r="N419" s="94"/>
      <c r="O419" s="86">
        <f t="shared" si="15"/>
        <v>0</v>
      </c>
      <c r="P419" s="95"/>
      <c r="Q419" s="85"/>
      <c r="AE419" s="122"/>
      <c r="AF419" s="123"/>
      <c r="AG419" s="122"/>
      <c r="AH419" s="123"/>
      <c r="AI419" s="122"/>
    </row>
    <row r="420" spans="2:35" s="121" customFormat="1" x14ac:dyDescent="0.45">
      <c r="B420" s="81">
        <v>307</v>
      </c>
      <c r="C420" s="91"/>
      <c r="D420" s="91"/>
      <c r="E420" s="91"/>
      <c r="F420" s="95"/>
      <c r="G420" s="95"/>
      <c r="H420" s="97"/>
      <c r="I420" s="97"/>
      <c r="J420" s="97"/>
      <c r="K420" s="94">
        <f t="shared" si="14"/>
        <v>0</v>
      </c>
      <c r="L420" s="90"/>
      <c r="M420" s="162"/>
      <c r="N420" s="94"/>
      <c r="O420" s="86">
        <f t="shared" si="15"/>
        <v>0</v>
      </c>
      <c r="P420" s="154"/>
      <c r="Q420" s="85"/>
      <c r="AE420" s="122"/>
      <c r="AF420" s="123"/>
      <c r="AG420" s="122"/>
      <c r="AH420" s="123"/>
      <c r="AI420" s="122"/>
    </row>
    <row r="421" spans="2:35" s="121" customFormat="1" x14ac:dyDescent="0.45">
      <c r="B421" s="81">
        <v>308</v>
      </c>
      <c r="C421" s="91"/>
      <c r="D421" s="91"/>
      <c r="E421" s="91"/>
      <c r="F421" s="95"/>
      <c r="G421" s="95"/>
      <c r="H421" s="97"/>
      <c r="I421" s="97"/>
      <c r="J421" s="97"/>
      <c r="K421" s="94">
        <f t="shared" si="14"/>
        <v>0</v>
      </c>
      <c r="L421" s="90"/>
      <c r="M421" s="162"/>
      <c r="N421" s="94"/>
      <c r="O421" s="86">
        <f t="shared" si="15"/>
        <v>0</v>
      </c>
      <c r="P421" s="83"/>
      <c r="Q421" s="85"/>
      <c r="AE421" s="122"/>
      <c r="AF421" s="123"/>
      <c r="AG421" s="122"/>
      <c r="AH421" s="123"/>
      <c r="AI421" s="122"/>
    </row>
    <row r="422" spans="2:35" s="121" customFormat="1" x14ac:dyDescent="0.45">
      <c r="B422" s="81">
        <v>309</v>
      </c>
      <c r="C422" s="91"/>
      <c r="D422" s="91"/>
      <c r="E422" s="91"/>
      <c r="F422" s="95"/>
      <c r="G422" s="95"/>
      <c r="H422" s="97"/>
      <c r="I422" s="97"/>
      <c r="J422" s="97"/>
      <c r="K422" s="94">
        <f t="shared" si="14"/>
        <v>0</v>
      </c>
      <c r="L422" s="90"/>
      <c r="M422" s="162"/>
      <c r="N422" s="86"/>
      <c r="O422" s="86">
        <f t="shared" si="15"/>
        <v>0</v>
      </c>
      <c r="P422" s="83"/>
      <c r="Q422" s="85"/>
      <c r="AE422" s="122"/>
      <c r="AF422" s="123"/>
      <c r="AG422" s="122"/>
      <c r="AH422" s="123"/>
      <c r="AI422" s="122"/>
    </row>
    <row r="423" spans="2:35" s="87" customFormat="1" x14ac:dyDescent="0.45">
      <c r="B423" s="81">
        <v>310</v>
      </c>
      <c r="C423" s="91"/>
      <c r="D423" s="91"/>
      <c r="E423" s="91"/>
      <c r="F423" s="95"/>
      <c r="G423" s="95"/>
      <c r="H423" s="97"/>
      <c r="I423" s="97"/>
      <c r="J423" s="97"/>
      <c r="K423" s="94">
        <f t="shared" si="14"/>
        <v>0</v>
      </c>
      <c r="L423" s="90"/>
      <c r="M423" s="162"/>
      <c r="N423" s="86"/>
      <c r="O423" s="86">
        <f t="shared" si="15"/>
        <v>0</v>
      </c>
      <c r="P423" s="83"/>
      <c r="Q423" s="85"/>
      <c r="AE423" s="88"/>
      <c r="AF423" s="89"/>
      <c r="AG423" s="88"/>
      <c r="AH423" s="89"/>
      <c r="AI423" s="88"/>
    </row>
    <row r="424" spans="2:35" s="121" customFormat="1" x14ac:dyDescent="0.45">
      <c r="B424" s="81">
        <v>311</v>
      </c>
      <c r="C424" s="91"/>
      <c r="D424" s="91"/>
      <c r="E424" s="91"/>
      <c r="F424" s="95"/>
      <c r="G424" s="95"/>
      <c r="H424" s="97"/>
      <c r="I424" s="97"/>
      <c r="J424" s="97"/>
      <c r="K424" s="94">
        <f t="shared" si="14"/>
        <v>0</v>
      </c>
      <c r="L424" s="90"/>
      <c r="M424" s="162"/>
      <c r="N424" s="86"/>
      <c r="O424" s="86">
        <f t="shared" si="15"/>
        <v>0</v>
      </c>
      <c r="P424" s="83"/>
      <c r="Q424" s="85"/>
      <c r="AE424" s="122"/>
      <c r="AF424" s="123"/>
      <c r="AG424" s="122"/>
      <c r="AH424" s="123"/>
      <c r="AI424" s="122"/>
    </row>
    <row r="425" spans="2:35" s="121" customFormat="1" x14ac:dyDescent="0.45">
      <c r="B425" s="81">
        <v>312</v>
      </c>
      <c r="C425" s="91"/>
      <c r="D425" s="91"/>
      <c r="E425" s="91"/>
      <c r="F425" s="83"/>
      <c r="G425" s="95"/>
      <c r="H425" s="97"/>
      <c r="I425" s="97"/>
      <c r="J425" s="97"/>
      <c r="K425" s="94">
        <f t="shared" si="14"/>
        <v>0</v>
      </c>
      <c r="L425" s="90"/>
      <c r="M425" s="162"/>
      <c r="N425" s="86"/>
      <c r="O425" s="86">
        <f t="shared" si="15"/>
        <v>0</v>
      </c>
      <c r="P425" s="83"/>
      <c r="Q425" s="85"/>
      <c r="AE425" s="122"/>
      <c r="AF425" s="123"/>
      <c r="AG425" s="122"/>
      <c r="AH425" s="123"/>
      <c r="AI425" s="122"/>
    </row>
    <row r="426" spans="2:35" s="121" customFormat="1" x14ac:dyDescent="0.45">
      <c r="B426" s="81">
        <v>313</v>
      </c>
      <c r="C426" s="91"/>
      <c r="D426" s="91"/>
      <c r="E426" s="91"/>
      <c r="F426" s="83"/>
      <c r="G426" s="95"/>
      <c r="H426" s="97"/>
      <c r="I426" s="97"/>
      <c r="J426" s="97"/>
      <c r="K426" s="94">
        <f t="shared" si="14"/>
        <v>0</v>
      </c>
      <c r="L426" s="90"/>
      <c r="M426" s="162"/>
      <c r="N426" s="86"/>
      <c r="O426" s="86">
        <f t="shared" si="15"/>
        <v>0</v>
      </c>
      <c r="P426" s="83"/>
      <c r="Q426" s="85"/>
      <c r="AE426" s="122"/>
      <c r="AF426" s="123"/>
      <c r="AG426" s="122"/>
      <c r="AH426" s="123"/>
      <c r="AI426" s="122"/>
    </row>
    <row r="427" spans="2:35" s="121" customFormat="1" x14ac:dyDescent="0.45">
      <c r="B427" s="81">
        <v>314</v>
      </c>
      <c r="C427" s="91"/>
      <c r="D427" s="91"/>
      <c r="E427" s="91"/>
      <c r="F427" s="95"/>
      <c r="G427" s="149"/>
      <c r="H427" s="97"/>
      <c r="I427" s="97"/>
      <c r="J427" s="97"/>
      <c r="K427" s="94">
        <f t="shared" si="14"/>
        <v>0</v>
      </c>
      <c r="L427" s="90"/>
      <c r="M427" s="162"/>
      <c r="N427" s="94"/>
      <c r="O427" s="86">
        <f t="shared" si="15"/>
        <v>0</v>
      </c>
      <c r="P427" s="95"/>
      <c r="Q427" s="85"/>
      <c r="AE427" s="122"/>
      <c r="AF427" s="123"/>
      <c r="AG427" s="122"/>
      <c r="AH427" s="123"/>
      <c r="AI427" s="122"/>
    </row>
    <row r="428" spans="2:35" s="121" customFormat="1" x14ac:dyDescent="0.45">
      <c r="B428" s="81">
        <v>315</v>
      </c>
      <c r="C428" s="91"/>
      <c r="D428" s="91"/>
      <c r="E428" s="95"/>
      <c r="F428" s="95"/>
      <c r="G428" s="150"/>
      <c r="H428" s="97"/>
      <c r="I428" s="97"/>
      <c r="J428" s="97"/>
      <c r="K428" s="94">
        <f t="shared" si="14"/>
        <v>0</v>
      </c>
      <c r="L428" s="90"/>
      <c r="M428" s="162"/>
      <c r="N428" s="94"/>
      <c r="O428" s="86">
        <f t="shared" si="15"/>
        <v>0</v>
      </c>
      <c r="P428" s="83"/>
      <c r="Q428" s="85"/>
      <c r="AE428" s="122"/>
      <c r="AF428" s="123"/>
      <c r="AG428" s="122"/>
      <c r="AH428" s="123"/>
      <c r="AI428" s="122"/>
    </row>
    <row r="429" spans="2:35" s="121" customFormat="1" x14ac:dyDescent="0.45">
      <c r="B429" s="81">
        <v>316</v>
      </c>
      <c r="C429" s="91"/>
      <c r="D429" s="91"/>
      <c r="E429" s="95"/>
      <c r="F429" s="95"/>
      <c r="G429" s="150"/>
      <c r="H429" s="97"/>
      <c r="I429" s="97"/>
      <c r="J429" s="97"/>
      <c r="K429" s="94">
        <f t="shared" si="14"/>
        <v>0</v>
      </c>
      <c r="L429" s="90"/>
      <c r="M429" s="162"/>
      <c r="N429" s="94"/>
      <c r="O429" s="86">
        <f t="shared" si="15"/>
        <v>0</v>
      </c>
      <c r="P429" s="83"/>
      <c r="Q429" s="85"/>
      <c r="AE429" s="122"/>
      <c r="AF429" s="123"/>
      <c r="AG429" s="122"/>
      <c r="AH429" s="123"/>
      <c r="AI429" s="122"/>
    </row>
    <row r="430" spans="2:35" s="121" customFormat="1" x14ac:dyDescent="0.45">
      <c r="B430" s="81">
        <v>317</v>
      </c>
      <c r="C430" s="91"/>
      <c r="D430" s="91"/>
      <c r="E430" s="91"/>
      <c r="F430" s="95"/>
      <c r="G430" s="95"/>
      <c r="H430" s="97"/>
      <c r="I430" s="97"/>
      <c r="J430" s="97"/>
      <c r="K430" s="94">
        <f t="shared" si="14"/>
        <v>0</v>
      </c>
      <c r="L430" s="90"/>
      <c r="M430" s="162"/>
      <c r="N430" s="94"/>
      <c r="O430" s="86">
        <f t="shared" si="15"/>
        <v>0</v>
      </c>
      <c r="P430" s="154"/>
      <c r="Q430" s="85"/>
      <c r="AE430" s="122"/>
      <c r="AF430" s="123"/>
      <c r="AG430" s="122"/>
      <c r="AH430" s="123"/>
      <c r="AI430" s="122"/>
    </row>
    <row r="431" spans="2:35" s="121" customFormat="1" x14ac:dyDescent="0.45">
      <c r="B431" s="81">
        <v>318</v>
      </c>
      <c r="C431" s="91"/>
      <c r="D431" s="91"/>
      <c r="E431" s="91"/>
      <c r="F431" s="95"/>
      <c r="G431" s="95"/>
      <c r="H431" s="97"/>
      <c r="I431" s="97"/>
      <c r="J431" s="97"/>
      <c r="K431" s="94">
        <f t="shared" si="14"/>
        <v>0</v>
      </c>
      <c r="L431" s="90"/>
      <c r="M431" s="162"/>
      <c r="N431" s="94"/>
      <c r="O431" s="86">
        <f t="shared" si="15"/>
        <v>0</v>
      </c>
      <c r="P431" s="83"/>
      <c r="Q431" s="85"/>
      <c r="AE431" s="122"/>
      <c r="AF431" s="123"/>
      <c r="AG431" s="122"/>
      <c r="AH431" s="123"/>
      <c r="AI431" s="122"/>
    </row>
    <row r="432" spans="2:35" s="121" customFormat="1" x14ac:dyDescent="0.45">
      <c r="B432" s="81">
        <v>319</v>
      </c>
      <c r="C432" s="91"/>
      <c r="D432" s="91"/>
      <c r="E432" s="91"/>
      <c r="F432" s="95"/>
      <c r="G432" s="95"/>
      <c r="H432" s="97"/>
      <c r="I432" s="97"/>
      <c r="J432" s="97"/>
      <c r="K432" s="94">
        <f t="shared" si="14"/>
        <v>0</v>
      </c>
      <c r="L432" s="90"/>
      <c r="M432" s="162"/>
      <c r="N432" s="94"/>
      <c r="O432" s="86">
        <f t="shared" si="15"/>
        <v>0</v>
      </c>
      <c r="P432" s="83"/>
      <c r="Q432" s="85"/>
      <c r="AE432" s="122"/>
      <c r="AF432" s="123"/>
      <c r="AG432" s="122"/>
      <c r="AH432" s="123"/>
      <c r="AI432" s="122"/>
    </row>
    <row r="433" spans="2:35" s="121" customFormat="1" x14ac:dyDescent="0.45">
      <c r="B433" s="81">
        <v>320</v>
      </c>
      <c r="C433" s="91"/>
      <c r="D433" s="91"/>
      <c r="E433" s="95"/>
      <c r="F433" s="95"/>
      <c r="G433" s="150"/>
      <c r="H433" s="97"/>
      <c r="I433" s="97"/>
      <c r="J433" s="97"/>
      <c r="K433" s="94">
        <f t="shared" si="14"/>
        <v>0</v>
      </c>
      <c r="L433" s="90"/>
      <c r="M433" s="162"/>
      <c r="N433" s="94"/>
      <c r="O433" s="86">
        <f t="shared" si="15"/>
        <v>0</v>
      </c>
      <c r="P433" s="83"/>
      <c r="Q433" s="85"/>
      <c r="AE433" s="122"/>
      <c r="AF433" s="123"/>
      <c r="AG433" s="122"/>
      <c r="AH433" s="123"/>
      <c r="AI433" s="122"/>
    </row>
    <row r="434" spans="2:35" s="121" customFormat="1" x14ac:dyDescent="0.45">
      <c r="B434" s="81">
        <v>321</v>
      </c>
      <c r="C434" s="91"/>
      <c r="D434" s="91"/>
      <c r="E434" s="95"/>
      <c r="F434" s="95"/>
      <c r="G434" s="150"/>
      <c r="H434" s="97"/>
      <c r="I434" s="97"/>
      <c r="J434" s="97"/>
      <c r="K434" s="94">
        <f t="shared" si="14"/>
        <v>0</v>
      </c>
      <c r="L434" s="90"/>
      <c r="M434" s="162"/>
      <c r="N434" s="94"/>
      <c r="O434" s="86">
        <f t="shared" si="15"/>
        <v>0</v>
      </c>
      <c r="P434" s="83"/>
      <c r="Q434" s="85"/>
      <c r="AE434" s="122"/>
      <c r="AF434" s="123"/>
      <c r="AG434" s="122"/>
      <c r="AH434" s="123"/>
      <c r="AI434" s="122"/>
    </row>
    <row r="435" spans="2:35" s="121" customFormat="1" x14ac:dyDescent="0.45">
      <c r="B435" s="81">
        <v>322</v>
      </c>
      <c r="C435" s="91"/>
      <c r="D435" s="91"/>
      <c r="E435" s="91"/>
      <c r="F435" s="95"/>
      <c r="G435" s="150"/>
      <c r="H435" s="97"/>
      <c r="I435" s="97"/>
      <c r="J435" s="97"/>
      <c r="K435" s="94">
        <f t="shared" si="14"/>
        <v>0</v>
      </c>
      <c r="L435" s="90"/>
      <c r="M435" s="162"/>
      <c r="N435" s="86"/>
      <c r="O435" s="86">
        <f t="shared" si="15"/>
        <v>0</v>
      </c>
      <c r="P435" s="95"/>
      <c r="Q435" s="85"/>
      <c r="AE435" s="122"/>
      <c r="AF435" s="123"/>
      <c r="AG435" s="122"/>
      <c r="AH435" s="123"/>
      <c r="AI435" s="122"/>
    </row>
    <row r="436" spans="2:35" s="121" customFormat="1" x14ac:dyDescent="0.45">
      <c r="B436" s="81">
        <v>323</v>
      </c>
      <c r="C436" s="91"/>
      <c r="D436" s="91"/>
      <c r="E436" s="91"/>
      <c r="F436" s="95"/>
      <c r="G436" s="150"/>
      <c r="H436" s="97"/>
      <c r="I436" s="97"/>
      <c r="J436" s="97"/>
      <c r="K436" s="94">
        <f t="shared" si="14"/>
        <v>0</v>
      </c>
      <c r="L436" s="90"/>
      <c r="M436" s="162"/>
      <c r="N436" s="86"/>
      <c r="O436" s="86">
        <f t="shared" si="15"/>
        <v>0</v>
      </c>
      <c r="P436" s="95"/>
      <c r="Q436" s="85"/>
      <c r="AE436" s="122"/>
      <c r="AF436" s="123"/>
      <c r="AG436" s="122"/>
      <c r="AH436" s="123"/>
      <c r="AI436" s="122"/>
    </row>
    <row r="437" spans="2:35" s="121" customFormat="1" x14ac:dyDescent="0.45">
      <c r="B437" s="81">
        <v>324</v>
      </c>
      <c r="C437" s="91"/>
      <c r="D437" s="91"/>
      <c r="E437" s="91"/>
      <c r="F437" s="95"/>
      <c r="G437" s="150"/>
      <c r="H437" s="97"/>
      <c r="I437" s="97"/>
      <c r="J437" s="97"/>
      <c r="K437" s="94">
        <f t="shared" si="14"/>
        <v>0</v>
      </c>
      <c r="L437" s="90"/>
      <c r="M437" s="162"/>
      <c r="N437" s="94"/>
      <c r="O437" s="86">
        <f t="shared" si="15"/>
        <v>0</v>
      </c>
      <c r="P437" s="95"/>
      <c r="Q437" s="85"/>
      <c r="AE437" s="122"/>
      <c r="AF437" s="123"/>
      <c r="AG437" s="122"/>
      <c r="AH437" s="123"/>
      <c r="AI437" s="122"/>
    </row>
    <row r="438" spans="2:35" s="121" customFormat="1" x14ac:dyDescent="0.45">
      <c r="B438" s="81">
        <v>325</v>
      </c>
      <c r="C438" s="91"/>
      <c r="D438" s="91"/>
      <c r="E438" s="91"/>
      <c r="F438" s="95"/>
      <c r="G438" s="150"/>
      <c r="H438" s="97"/>
      <c r="I438" s="97"/>
      <c r="J438" s="97"/>
      <c r="K438" s="94">
        <f t="shared" si="14"/>
        <v>0</v>
      </c>
      <c r="L438" s="90"/>
      <c r="M438" s="162"/>
      <c r="N438" s="86"/>
      <c r="O438" s="86">
        <f t="shared" si="15"/>
        <v>0</v>
      </c>
      <c r="P438" s="83"/>
      <c r="Q438" s="85"/>
      <c r="AE438" s="122"/>
      <c r="AF438" s="123"/>
      <c r="AG438" s="122"/>
      <c r="AH438" s="123"/>
      <c r="AI438" s="122"/>
    </row>
    <row r="439" spans="2:35" s="121" customFormat="1" x14ac:dyDescent="0.45">
      <c r="B439" s="81">
        <v>326</v>
      </c>
      <c r="C439" s="91"/>
      <c r="D439" s="91"/>
      <c r="E439" s="91"/>
      <c r="F439" s="95"/>
      <c r="G439" s="95"/>
      <c r="H439" s="97"/>
      <c r="I439" s="97"/>
      <c r="J439" s="97"/>
      <c r="K439" s="94">
        <f t="shared" si="14"/>
        <v>0</v>
      </c>
      <c r="L439" s="90"/>
      <c r="M439" s="162"/>
      <c r="N439" s="86"/>
      <c r="O439" s="86">
        <f t="shared" si="15"/>
        <v>0</v>
      </c>
      <c r="P439" s="83"/>
      <c r="Q439" s="85"/>
      <c r="AE439" s="122"/>
      <c r="AF439" s="123"/>
      <c r="AG439" s="122"/>
      <c r="AH439" s="123"/>
      <c r="AI439" s="122"/>
    </row>
    <row r="440" spans="2:35" s="121" customFormat="1" x14ac:dyDescent="0.45">
      <c r="B440" s="81">
        <v>327</v>
      </c>
      <c r="C440" s="91"/>
      <c r="D440" s="91"/>
      <c r="E440" s="91"/>
      <c r="F440" s="93"/>
      <c r="G440" s="95"/>
      <c r="H440" s="148"/>
      <c r="I440" s="148"/>
      <c r="J440" s="148"/>
      <c r="K440" s="94">
        <f t="shared" si="14"/>
        <v>0</v>
      </c>
      <c r="L440" s="90"/>
      <c r="M440" s="162"/>
      <c r="N440" s="94"/>
      <c r="O440" s="86">
        <f t="shared" si="15"/>
        <v>0</v>
      </c>
      <c r="P440" s="95"/>
      <c r="Q440" s="85"/>
      <c r="AE440" s="122"/>
      <c r="AF440" s="123"/>
      <c r="AG440" s="122"/>
      <c r="AH440" s="123"/>
      <c r="AI440" s="122"/>
    </row>
    <row r="441" spans="2:35" s="121" customFormat="1" x14ac:dyDescent="0.45">
      <c r="B441" s="81">
        <v>328</v>
      </c>
      <c r="C441" s="91"/>
      <c r="D441" s="91"/>
      <c r="E441" s="91"/>
      <c r="F441" s="93"/>
      <c r="G441" s="95"/>
      <c r="H441" s="148"/>
      <c r="I441" s="148"/>
      <c r="J441" s="148"/>
      <c r="K441" s="94">
        <f t="shared" si="14"/>
        <v>0</v>
      </c>
      <c r="L441" s="90"/>
      <c r="M441" s="162"/>
      <c r="N441" s="94"/>
      <c r="O441" s="86">
        <f t="shared" si="15"/>
        <v>0</v>
      </c>
      <c r="P441" s="95"/>
      <c r="Q441" s="85"/>
      <c r="AE441" s="122"/>
      <c r="AF441" s="123"/>
      <c r="AG441" s="122"/>
      <c r="AH441" s="123"/>
      <c r="AI441" s="122"/>
    </row>
    <row r="442" spans="2:35" s="121" customFormat="1" x14ac:dyDescent="0.45">
      <c r="B442" s="81">
        <v>329</v>
      </c>
      <c r="C442" s="91"/>
      <c r="D442" s="91"/>
      <c r="E442" s="91"/>
      <c r="F442" s="95"/>
      <c r="G442" s="95"/>
      <c r="H442" s="148"/>
      <c r="I442" s="148"/>
      <c r="J442" s="148"/>
      <c r="K442" s="94">
        <f t="shared" si="14"/>
        <v>0</v>
      </c>
      <c r="L442" s="90"/>
      <c r="M442" s="162"/>
      <c r="N442" s="94"/>
      <c r="O442" s="86">
        <f t="shared" si="15"/>
        <v>0</v>
      </c>
      <c r="P442" s="95"/>
      <c r="Q442" s="85"/>
      <c r="AE442" s="122"/>
      <c r="AF442" s="123"/>
      <c r="AG442" s="122"/>
      <c r="AH442" s="123"/>
      <c r="AI442" s="122"/>
    </row>
    <row r="443" spans="2:35" s="121" customFormat="1" x14ac:dyDescent="0.45">
      <c r="B443" s="81">
        <v>330</v>
      </c>
      <c r="C443" s="91"/>
      <c r="D443" s="91"/>
      <c r="E443" s="91"/>
      <c r="F443" s="95"/>
      <c r="G443" s="95"/>
      <c r="H443" s="148"/>
      <c r="I443" s="148"/>
      <c r="J443" s="148"/>
      <c r="K443" s="94">
        <f t="shared" si="14"/>
        <v>0</v>
      </c>
      <c r="L443" s="90"/>
      <c r="M443" s="162"/>
      <c r="N443" s="94"/>
      <c r="O443" s="86">
        <f t="shared" si="15"/>
        <v>0</v>
      </c>
      <c r="P443" s="95"/>
      <c r="Q443" s="85"/>
      <c r="AE443" s="122"/>
      <c r="AF443" s="123"/>
      <c r="AG443" s="122"/>
      <c r="AH443" s="123"/>
      <c r="AI443" s="122"/>
    </row>
    <row r="444" spans="2:35" s="121" customFormat="1" x14ac:dyDescent="0.45">
      <c r="B444" s="81">
        <v>331</v>
      </c>
      <c r="C444" s="91"/>
      <c r="D444" s="91"/>
      <c r="E444" s="82"/>
      <c r="F444" s="83"/>
      <c r="G444" s="95"/>
      <c r="H444" s="97"/>
      <c r="I444" s="97"/>
      <c r="J444" s="97"/>
      <c r="K444" s="94">
        <f t="shared" si="14"/>
        <v>0</v>
      </c>
      <c r="L444" s="90"/>
      <c r="M444" s="162"/>
      <c r="N444" s="86"/>
      <c r="O444" s="86">
        <f t="shared" si="15"/>
        <v>0</v>
      </c>
      <c r="P444" s="95"/>
      <c r="Q444" s="85"/>
      <c r="AE444" s="122"/>
      <c r="AF444" s="123"/>
      <c r="AG444" s="122"/>
      <c r="AH444" s="123"/>
      <c r="AI444" s="122"/>
    </row>
    <row r="445" spans="2:35" s="121" customFormat="1" x14ac:dyDescent="0.45">
      <c r="B445" s="81">
        <v>332</v>
      </c>
      <c r="C445" s="91"/>
      <c r="D445" s="91"/>
      <c r="E445" s="91"/>
      <c r="F445" s="95"/>
      <c r="G445" s="95"/>
      <c r="H445" s="97"/>
      <c r="I445" s="97"/>
      <c r="J445" s="97"/>
      <c r="K445" s="94">
        <f t="shared" si="14"/>
        <v>0</v>
      </c>
      <c r="L445" s="90"/>
      <c r="M445" s="162"/>
      <c r="N445" s="86"/>
      <c r="O445" s="86">
        <f t="shared" si="15"/>
        <v>0</v>
      </c>
      <c r="P445" s="95"/>
      <c r="Q445" s="85"/>
      <c r="AE445" s="122"/>
      <c r="AF445" s="123"/>
      <c r="AG445" s="122"/>
      <c r="AH445" s="123"/>
      <c r="AI445" s="122"/>
    </row>
    <row r="446" spans="2:35" s="121" customFormat="1" x14ac:dyDescent="0.45">
      <c r="B446" s="81">
        <v>333</v>
      </c>
      <c r="C446" s="91"/>
      <c r="D446" s="91"/>
      <c r="E446" s="91"/>
      <c r="F446" s="95"/>
      <c r="G446" s="95"/>
      <c r="H446" s="97"/>
      <c r="I446" s="97"/>
      <c r="J446" s="97"/>
      <c r="K446" s="94">
        <f t="shared" si="14"/>
        <v>0</v>
      </c>
      <c r="L446" s="90"/>
      <c r="M446" s="162"/>
      <c r="N446" s="86"/>
      <c r="O446" s="86">
        <f t="shared" si="15"/>
        <v>0</v>
      </c>
      <c r="P446" s="95"/>
      <c r="Q446" s="85"/>
      <c r="AE446" s="122"/>
      <c r="AF446" s="123"/>
      <c r="AG446" s="122"/>
      <c r="AH446" s="123"/>
      <c r="AI446" s="122"/>
    </row>
    <row r="447" spans="2:35" s="121" customFormat="1" x14ac:dyDescent="0.45">
      <c r="B447" s="81">
        <v>334</v>
      </c>
      <c r="C447" s="91"/>
      <c r="D447" s="91"/>
      <c r="E447" s="89"/>
      <c r="F447" s="95"/>
      <c r="G447" s="149"/>
      <c r="H447" s="157"/>
      <c r="I447" s="157"/>
      <c r="J447" s="157"/>
      <c r="K447" s="94">
        <f t="shared" si="14"/>
        <v>0</v>
      </c>
      <c r="L447" s="90"/>
      <c r="M447" s="162"/>
      <c r="N447" s="94"/>
      <c r="O447" s="86">
        <f t="shared" si="15"/>
        <v>0</v>
      </c>
      <c r="P447" s="116"/>
      <c r="Q447" s="85"/>
      <c r="AE447" s="122"/>
      <c r="AF447" s="123"/>
      <c r="AG447" s="122"/>
      <c r="AH447" s="123"/>
      <c r="AI447" s="122"/>
    </row>
    <row r="448" spans="2:35" s="121" customFormat="1" x14ac:dyDescent="0.45">
      <c r="B448" s="81">
        <v>335</v>
      </c>
      <c r="C448" s="91"/>
      <c r="D448" s="91"/>
      <c r="E448" s="89"/>
      <c r="F448" s="95"/>
      <c r="G448" s="149"/>
      <c r="H448" s="157"/>
      <c r="I448" s="157"/>
      <c r="J448" s="157"/>
      <c r="K448" s="94">
        <f t="shared" si="14"/>
        <v>0</v>
      </c>
      <c r="L448" s="90"/>
      <c r="M448" s="162"/>
      <c r="N448" s="94"/>
      <c r="O448" s="86">
        <f t="shared" si="15"/>
        <v>0</v>
      </c>
      <c r="P448" s="116"/>
      <c r="Q448" s="85"/>
      <c r="AE448" s="122"/>
      <c r="AF448" s="123"/>
      <c r="AG448" s="122"/>
      <c r="AH448" s="123"/>
      <c r="AI448" s="122"/>
    </row>
    <row r="449" spans="2:35" s="121" customFormat="1" x14ac:dyDescent="0.45">
      <c r="B449" s="81">
        <v>336</v>
      </c>
      <c r="C449" s="91"/>
      <c r="D449" s="91"/>
      <c r="E449" s="89"/>
      <c r="F449" s="95"/>
      <c r="G449" s="149"/>
      <c r="H449" s="157"/>
      <c r="I449" s="157"/>
      <c r="J449" s="157"/>
      <c r="K449" s="94">
        <f t="shared" si="14"/>
        <v>0</v>
      </c>
      <c r="L449" s="90"/>
      <c r="M449" s="162"/>
      <c r="N449" s="94"/>
      <c r="O449" s="86">
        <f t="shared" si="15"/>
        <v>0</v>
      </c>
      <c r="P449" s="116"/>
      <c r="Q449" s="85"/>
      <c r="AE449" s="122"/>
      <c r="AF449" s="123"/>
      <c r="AG449" s="122"/>
      <c r="AH449" s="123"/>
      <c r="AI449" s="122"/>
    </row>
    <row r="450" spans="2:35" s="121" customFormat="1" x14ac:dyDescent="0.45">
      <c r="B450" s="81">
        <v>337</v>
      </c>
      <c r="C450" s="91"/>
      <c r="D450" s="91"/>
      <c r="E450" s="91"/>
      <c r="F450" s="95"/>
      <c r="G450" s="149"/>
      <c r="H450" s="97"/>
      <c r="I450" s="97"/>
      <c r="J450" s="97"/>
      <c r="K450" s="94">
        <f t="shared" si="14"/>
        <v>0</v>
      </c>
      <c r="L450" s="90"/>
      <c r="M450" s="162"/>
      <c r="N450" s="94"/>
      <c r="O450" s="86">
        <f t="shared" si="15"/>
        <v>0</v>
      </c>
      <c r="P450" s="95"/>
      <c r="Q450" s="85"/>
      <c r="AE450" s="122"/>
      <c r="AF450" s="123"/>
      <c r="AG450" s="122"/>
      <c r="AH450" s="123"/>
      <c r="AI450" s="122"/>
    </row>
    <row r="451" spans="2:35" s="121" customFormat="1" x14ac:dyDescent="0.45">
      <c r="B451" s="81">
        <v>338</v>
      </c>
      <c r="C451" s="91"/>
      <c r="D451" s="91"/>
      <c r="E451" s="91"/>
      <c r="F451" s="95"/>
      <c r="G451" s="149"/>
      <c r="H451" s="97"/>
      <c r="I451" s="97"/>
      <c r="J451" s="97"/>
      <c r="K451" s="94">
        <f t="shared" si="14"/>
        <v>0</v>
      </c>
      <c r="L451" s="90"/>
      <c r="M451" s="162"/>
      <c r="N451" s="94"/>
      <c r="O451" s="86">
        <f t="shared" si="15"/>
        <v>0</v>
      </c>
      <c r="P451" s="95"/>
      <c r="Q451" s="85"/>
      <c r="AE451" s="122"/>
      <c r="AF451" s="123"/>
      <c r="AG451" s="122"/>
      <c r="AH451" s="123"/>
      <c r="AI451" s="122"/>
    </row>
    <row r="452" spans="2:35" s="121" customFormat="1" x14ac:dyDescent="0.45">
      <c r="B452" s="81">
        <v>339</v>
      </c>
      <c r="C452" s="91"/>
      <c r="D452" s="91"/>
      <c r="E452" s="91"/>
      <c r="F452" s="95"/>
      <c r="G452" s="149"/>
      <c r="H452" s="97"/>
      <c r="I452" s="97"/>
      <c r="J452" s="97"/>
      <c r="K452" s="94">
        <f t="shared" si="14"/>
        <v>0</v>
      </c>
      <c r="L452" s="90"/>
      <c r="M452" s="162"/>
      <c r="N452" s="94"/>
      <c r="O452" s="86">
        <f t="shared" si="15"/>
        <v>0</v>
      </c>
      <c r="P452" s="95"/>
      <c r="Q452" s="85"/>
      <c r="AE452" s="122"/>
      <c r="AF452" s="123"/>
      <c r="AG452" s="122"/>
      <c r="AH452" s="123"/>
      <c r="AI452" s="122"/>
    </row>
    <row r="453" spans="2:35" s="121" customFormat="1" x14ac:dyDescent="0.45">
      <c r="B453" s="81">
        <v>340</v>
      </c>
      <c r="C453" s="91"/>
      <c r="D453" s="91"/>
      <c r="E453" s="91"/>
      <c r="F453" s="95"/>
      <c r="G453" s="149"/>
      <c r="H453" s="97"/>
      <c r="I453" s="97"/>
      <c r="J453" s="97"/>
      <c r="K453" s="94">
        <f t="shared" si="14"/>
        <v>0</v>
      </c>
      <c r="L453" s="90"/>
      <c r="M453" s="162"/>
      <c r="N453" s="94"/>
      <c r="O453" s="86">
        <f t="shared" si="15"/>
        <v>0</v>
      </c>
      <c r="P453" s="95"/>
      <c r="Q453" s="85"/>
      <c r="AE453" s="122"/>
      <c r="AF453" s="123"/>
      <c r="AG453" s="122"/>
      <c r="AH453" s="123"/>
      <c r="AI453" s="122"/>
    </row>
    <row r="454" spans="2:35" s="121" customFormat="1" x14ac:dyDescent="0.45">
      <c r="B454" s="81">
        <v>341</v>
      </c>
      <c r="C454" s="91"/>
      <c r="D454" s="91"/>
      <c r="E454" s="91"/>
      <c r="F454" s="95"/>
      <c r="G454" s="149"/>
      <c r="H454" s="97"/>
      <c r="I454" s="97"/>
      <c r="J454" s="97"/>
      <c r="K454" s="94">
        <f t="shared" si="14"/>
        <v>0</v>
      </c>
      <c r="L454" s="90"/>
      <c r="M454" s="162"/>
      <c r="N454" s="94"/>
      <c r="O454" s="86">
        <f t="shared" si="15"/>
        <v>0</v>
      </c>
      <c r="P454" s="83"/>
      <c r="Q454" s="85"/>
      <c r="AE454" s="122"/>
      <c r="AF454" s="123"/>
      <c r="AG454" s="122"/>
      <c r="AH454" s="123"/>
      <c r="AI454" s="122"/>
    </row>
    <row r="455" spans="2:35" s="121" customFormat="1" x14ac:dyDescent="0.45">
      <c r="B455" s="81">
        <v>342</v>
      </c>
      <c r="C455" s="91"/>
      <c r="D455" s="91"/>
      <c r="E455" s="91"/>
      <c r="F455" s="95"/>
      <c r="G455" s="149"/>
      <c r="H455" s="97"/>
      <c r="I455" s="97"/>
      <c r="J455" s="97"/>
      <c r="K455" s="94">
        <f t="shared" si="14"/>
        <v>0</v>
      </c>
      <c r="L455" s="90"/>
      <c r="M455" s="162"/>
      <c r="N455" s="94"/>
      <c r="O455" s="86">
        <f t="shared" si="15"/>
        <v>0</v>
      </c>
      <c r="P455" s="95"/>
      <c r="Q455" s="85"/>
      <c r="AE455" s="122"/>
      <c r="AF455" s="123"/>
      <c r="AG455" s="122"/>
      <c r="AH455" s="123"/>
      <c r="AI455" s="122"/>
    </row>
    <row r="456" spans="2:35" s="121" customFormat="1" x14ac:dyDescent="0.45">
      <c r="B456" s="81">
        <v>343</v>
      </c>
      <c r="C456" s="91"/>
      <c r="D456" s="91"/>
      <c r="E456" s="91"/>
      <c r="F456" s="95"/>
      <c r="G456" s="149"/>
      <c r="H456" s="97"/>
      <c r="I456" s="97"/>
      <c r="J456" s="97"/>
      <c r="K456" s="94">
        <f t="shared" si="14"/>
        <v>0</v>
      </c>
      <c r="L456" s="90"/>
      <c r="M456" s="162"/>
      <c r="N456" s="94"/>
      <c r="O456" s="86">
        <f t="shared" si="15"/>
        <v>0</v>
      </c>
      <c r="P456" s="95"/>
      <c r="Q456" s="85"/>
      <c r="AE456" s="122"/>
      <c r="AF456" s="123"/>
      <c r="AG456" s="122"/>
      <c r="AH456" s="123"/>
      <c r="AI456" s="122"/>
    </row>
    <row r="457" spans="2:35" s="121" customFormat="1" x14ac:dyDescent="0.45">
      <c r="B457" s="81">
        <v>344</v>
      </c>
      <c r="C457" s="91"/>
      <c r="D457" s="91"/>
      <c r="E457" s="91"/>
      <c r="F457" s="95"/>
      <c r="G457" s="149"/>
      <c r="H457" s="97"/>
      <c r="I457" s="97"/>
      <c r="J457" s="97"/>
      <c r="K457" s="94">
        <f t="shared" ref="K457:K520" si="16">+I457*J457</f>
        <v>0</v>
      </c>
      <c r="L457" s="90"/>
      <c r="M457" s="162"/>
      <c r="N457" s="94"/>
      <c r="O457" s="86">
        <f t="shared" ref="O457:O520" si="17">IFERROR(L457/N457,0)</f>
        <v>0</v>
      </c>
      <c r="P457" s="95"/>
      <c r="Q457" s="85"/>
      <c r="AE457" s="122"/>
      <c r="AF457" s="123"/>
      <c r="AG457" s="122"/>
      <c r="AH457" s="123"/>
      <c r="AI457" s="122"/>
    </row>
    <row r="458" spans="2:35" s="121" customFormat="1" x14ac:dyDescent="0.45">
      <c r="B458" s="81">
        <v>345</v>
      </c>
      <c r="C458" s="91"/>
      <c r="D458" s="91"/>
      <c r="E458" s="91"/>
      <c r="F458" s="95"/>
      <c r="G458" s="149"/>
      <c r="H458" s="97"/>
      <c r="I458" s="97"/>
      <c r="J458" s="97"/>
      <c r="K458" s="94">
        <f t="shared" si="16"/>
        <v>0</v>
      </c>
      <c r="L458" s="90"/>
      <c r="M458" s="162"/>
      <c r="N458" s="94"/>
      <c r="O458" s="86">
        <f t="shared" si="17"/>
        <v>0</v>
      </c>
      <c r="P458" s="95"/>
      <c r="Q458" s="85"/>
      <c r="AE458" s="122"/>
      <c r="AF458" s="123"/>
      <c r="AG458" s="122"/>
      <c r="AH458" s="123"/>
      <c r="AI458" s="122"/>
    </row>
    <row r="459" spans="2:35" s="121" customFormat="1" x14ac:dyDescent="0.45">
      <c r="B459" s="81">
        <v>346</v>
      </c>
      <c r="C459" s="91"/>
      <c r="D459" s="91"/>
      <c r="E459" s="91"/>
      <c r="F459" s="95"/>
      <c r="G459" s="149"/>
      <c r="H459" s="97"/>
      <c r="I459" s="97"/>
      <c r="J459" s="97"/>
      <c r="K459" s="94">
        <f t="shared" si="16"/>
        <v>0</v>
      </c>
      <c r="L459" s="90"/>
      <c r="M459" s="162"/>
      <c r="N459" s="94"/>
      <c r="O459" s="86">
        <f t="shared" si="17"/>
        <v>0</v>
      </c>
      <c r="P459" s="95"/>
      <c r="Q459" s="85"/>
      <c r="AE459" s="122"/>
      <c r="AF459" s="123"/>
      <c r="AG459" s="122"/>
      <c r="AH459" s="123"/>
      <c r="AI459" s="122"/>
    </row>
    <row r="460" spans="2:35" s="121" customFormat="1" x14ac:dyDescent="0.45">
      <c r="B460" s="81">
        <v>347</v>
      </c>
      <c r="C460" s="91"/>
      <c r="D460" s="91"/>
      <c r="E460" s="91"/>
      <c r="F460" s="95"/>
      <c r="G460" s="149"/>
      <c r="H460" s="97"/>
      <c r="I460" s="97"/>
      <c r="J460" s="97"/>
      <c r="K460" s="94">
        <f t="shared" si="16"/>
        <v>0</v>
      </c>
      <c r="L460" s="90"/>
      <c r="M460" s="162"/>
      <c r="N460" s="94"/>
      <c r="O460" s="86">
        <f t="shared" si="17"/>
        <v>0</v>
      </c>
      <c r="P460" s="95"/>
      <c r="Q460" s="85"/>
      <c r="AE460" s="122"/>
      <c r="AF460" s="123"/>
      <c r="AG460" s="122"/>
      <c r="AH460" s="123"/>
      <c r="AI460" s="122"/>
    </row>
    <row r="461" spans="2:35" s="121" customFormat="1" x14ac:dyDescent="0.45">
      <c r="B461" s="81">
        <v>348</v>
      </c>
      <c r="C461" s="91"/>
      <c r="D461" s="91"/>
      <c r="E461" s="91"/>
      <c r="F461" s="95"/>
      <c r="G461" s="149"/>
      <c r="H461" s="97"/>
      <c r="I461" s="97"/>
      <c r="J461" s="97"/>
      <c r="K461" s="94">
        <f t="shared" si="16"/>
        <v>0</v>
      </c>
      <c r="L461" s="90"/>
      <c r="M461" s="162"/>
      <c r="N461" s="94"/>
      <c r="O461" s="86">
        <f t="shared" si="17"/>
        <v>0</v>
      </c>
      <c r="P461" s="95"/>
      <c r="Q461" s="85"/>
      <c r="AE461" s="122"/>
      <c r="AF461" s="123"/>
      <c r="AG461" s="122"/>
      <c r="AH461" s="123"/>
      <c r="AI461" s="122"/>
    </row>
    <row r="462" spans="2:35" s="121" customFormat="1" x14ac:dyDescent="0.45">
      <c r="B462" s="81">
        <v>349</v>
      </c>
      <c r="C462" s="91"/>
      <c r="D462" s="91"/>
      <c r="E462" s="91"/>
      <c r="F462" s="95"/>
      <c r="G462" s="149"/>
      <c r="H462" s="97"/>
      <c r="I462" s="97"/>
      <c r="J462" s="97"/>
      <c r="K462" s="94">
        <f t="shared" si="16"/>
        <v>0</v>
      </c>
      <c r="L462" s="90"/>
      <c r="M462" s="162"/>
      <c r="N462" s="94"/>
      <c r="O462" s="86">
        <f t="shared" si="17"/>
        <v>0</v>
      </c>
      <c r="P462" s="95"/>
      <c r="Q462" s="85"/>
      <c r="AE462" s="122"/>
      <c r="AF462" s="123"/>
      <c r="AG462" s="122"/>
      <c r="AH462" s="123"/>
      <c r="AI462" s="122"/>
    </row>
    <row r="463" spans="2:35" s="121" customFormat="1" x14ac:dyDescent="0.45">
      <c r="B463" s="81">
        <v>350</v>
      </c>
      <c r="C463" s="91"/>
      <c r="D463" s="91"/>
      <c r="E463" s="91"/>
      <c r="F463" s="95"/>
      <c r="G463" s="149"/>
      <c r="H463" s="97"/>
      <c r="I463" s="97"/>
      <c r="J463" s="97"/>
      <c r="K463" s="94">
        <f t="shared" si="16"/>
        <v>0</v>
      </c>
      <c r="L463" s="90"/>
      <c r="M463" s="162"/>
      <c r="N463" s="86"/>
      <c r="O463" s="86">
        <f t="shared" si="17"/>
        <v>0</v>
      </c>
      <c r="P463" s="95"/>
      <c r="Q463" s="85"/>
      <c r="AE463" s="122"/>
      <c r="AF463" s="123"/>
      <c r="AG463" s="122"/>
      <c r="AH463" s="123"/>
      <c r="AI463" s="122"/>
    </row>
    <row r="464" spans="2:35" s="121" customFormat="1" x14ac:dyDescent="0.45">
      <c r="B464" s="81">
        <v>351</v>
      </c>
      <c r="C464" s="91"/>
      <c r="D464" s="91"/>
      <c r="E464" s="91"/>
      <c r="F464" s="95"/>
      <c r="G464" s="149"/>
      <c r="H464" s="97"/>
      <c r="I464" s="97"/>
      <c r="J464" s="97"/>
      <c r="K464" s="94">
        <f t="shared" si="16"/>
        <v>0</v>
      </c>
      <c r="L464" s="90"/>
      <c r="M464" s="162"/>
      <c r="N464" s="86"/>
      <c r="O464" s="86">
        <f t="shared" si="17"/>
        <v>0</v>
      </c>
      <c r="P464" s="95"/>
      <c r="Q464" s="85"/>
      <c r="AE464" s="122"/>
      <c r="AF464" s="123"/>
      <c r="AG464" s="122"/>
      <c r="AH464" s="123"/>
      <c r="AI464" s="122"/>
    </row>
    <row r="465" spans="2:35" s="121" customFormat="1" x14ac:dyDescent="0.45">
      <c r="B465" s="81">
        <v>352</v>
      </c>
      <c r="C465" s="91"/>
      <c r="D465" s="91"/>
      <c r="E465" s="91"/>
      <c r="F465" s="95"/>
      <c r="G465" s="149"/>
      <c r="H465" s="97"/>
      <c r="I465" s="97"/>
      <c r="J465" s="97"/>
      <c r="K465" s="94">
        <f t="shared" si="16"/>
        <v>0</v>
      </c>
      <c r="L465" s="90"/>
      <c r="M465" s="162"/>
      <c r="N465" s="94"/>
      <c r="O465" s="86">
        <f t="shared" si="17"/>
        <v>0</v>
      </c>
      <c r="P465" s="83"/>
      <c r="Q465" s="85"/>
      <c r="AE465" s="122"/>
      <c r="AF465" s="123"/>
      <c r="AG465" s="122"/>
      <c r="AH465" s="123"/>
      <c r="AI465" s="122"/>
    </row>
    <row r="466" spans="2:35" s="121" customFormat="1" x14ac:dyDescent="0.45">
      <c r="B466" s="81">
        <v>353</v>
      </c>
      <c r="C466" s="91"/>
      <c r="D466" s="91"/>
      <c r="E466" s="91"/>
      <c r="F466" s="95"/>
      <c r="G466" s="149"/>
      <c r="H466" s="97"/>
      <c r="I466" s="97"/>
      <c r="J466" s="97"/>
      <c r="K466" s="94">
        <f t="shared" si="16"/>
        <v>0</v>
      </c>
      <c r="L466" s="90"/>
      <c r="M466" s="162"/>
      <c r="N466" s="94"/>
      <c r="O466" s="86">
        <f t="shared" si="17"/>
        <v>0</v>
      </c>
      <c r="P466" s="95"/>
      <c r="Q466" s="85"/>
      <c r="AE466" s="122"/>
      <c r="AF466" s="123"/>
      <c r="AG466" s="122"/>
      <c r="AH466" s="123"/>
      <c r="AI466" s="122"/>
    </row>
    <row r="467" spans="2:35" s="121" customFormat="1" x14ac:dyDescent="0.45">
      <c r="B467" s="81">
        <v>354</v>
      </c>
      <c r="C467" s="91"/>
      <c r="D467" s="91"/>
      <c r="E467" s="91"/>
      <c r="F467" s="95"/>
      <c r="G467" s="149"/>
      <c r="H467" s="97"/>
      <c r="I467" s="97"/>
      <c r="J467" s="97"/>
      <c r="K467" s="94">
        <f t="shared" si="16"/>
        <v>0</v>
      </c>
      <c r="L467" s="90"/>
      <c r="M467" s="162"/>
      <c r="N467" s="86"/>
      <c r="O467" s="86">
        <f t="shared" si="17"/>
        <v>0</v>
      </c>
      <c r="P467" s="83"/>
      <c r="Q467" s="85"/>
      <c r="AE467" s="122"/>
      <c r="AF467" s="123"/>
      <c r="AG467" s="122"/>
      <c r="AH467" s="123"/>
      <c r="AI467" s="122"/>
    </row>
    <row r="468" spans="2:35" s="121" customFormat="1" x14ac:dyDescent="0.45">
      <c r="B468" s="81">
        <v>355</v>
      </c>
      <c r="C468" s="91"/>
      <c r="D468" s="91"/>
      <c r="E468" s="91"/>
      <c r="F468" s="95"/>
      <c r="G468" s="149"/>
      <c r="H468" s="97"/>
      <c r="I468" s="97"/>
      <c r="J468" s="97"/>
      <c r="K468" s="94">
        <f t="shared" si="16"/>
        <v>0</v>
      </c>
      <c r="L468" s="90"/>
      <c r="M468" s="162"/>
      <c r="N468" s="86"/>
      <c r="O468" s="86">
        <f t="shared" si="17"/>
        <v>0</v>
      </c>
      <c r="P468" s="83"/>
      <c r="Q468" s="85"/>
      <c r="AE468" s="122"/>
      <c r="AF468" s="123"/>
      <c r="AG468" s="122"/>
      <c r="AH468" s="123"/>
      <c r="AI468" s="122"/>
    </row>
    <row r="469" spans="2:35" s="121" customFormat="1" x14ac:dyDescent="0.45">
      <c r="B469" s="81">
        <v>356</v>
      </c>
      <c r="C469" s="91"/>
      <c r="D469" s="91"/>
      <c r="E469" s="91"/>
      <c r="F469" s="95"/>
      <c r="G469" s="149"/>
      <c r="H469" s="97"/>
      <c r="I469" s="97"/>
      <c r="J469" s="97"/>
      <c r="K469" s="94">
        <f t="shared" si="16"/>
        <v>0</v>
      </c>
      <c r="L469" s="90"/>
      <c r="M469" s="162"/>
      <c r="N469" s="86"/>
      <c r="O469" s="86">
        <f t="shared" si="17"/>
        <v>0</v>
      </c>
      <c r="P469" s="83"/>
      <c r="Q469" s="85"/>
      <c r="AE469" s="122"/>
      <c r="AF469" s="123"/>
      <c r="AG469" s="122"/>
      <c r="AH469" s="123"/>
      <c r="AI469" s="122"/>
    </row>
    <row r="470" spans="2:35" s="121" customFormat="1" x14ac:dyDescent="0.45">
      <c r="B470" s="81">
        <v>357</v>
      </c>
      <c r="C470" s="91"/>
      <c r="D470" s="91"/>
      <c r="E470" s="91"/>
      <c r="F470" s="95"/>
      <c r="G470" s="149"/>
      <c r="H470" s="97"/>
      <c r="I470" s="97"/>
      <c r="J470" s="97"/>
      <c r="K470" s="94">
        <f t="shared" si="16"/>
        <v>0</v>
      </c>
      <c r="L470" s="90"/>
      <c r="M470" s="162"/>
      <c r="N470" s="86"/>
      <c r="O470" s="86">
        <f t="shared" si="17"/>
        <v>0</v>
      </c>
      <c r="P470" s="83"/>
      <c r="Q470" s="85"/>
      <c r="AE470" s="122"/>
      <c r="AF470" s="123"/>
      <c r="AG470" s="122"/>
      <c r="AH470" s="123"/>
      <c r="AI470" s="122"/>
    </row>
    <row r="471" spans="2:35" s="121" customFormat="1" x14ac:dyDescent="0.45">
      <c r="B471" s="81">
        <v>358</v>
      </c>
      <c r="C471" s="91"/>
      <c r="D471" s="91"/>
      <c r="E471" s="91"/>
      <c r="F471" s="95"/>
      <c r="G471" s="149"/>
      <c r="H471" s="97"/>
      <c r="I471" s="97"/>
      <c r="J471" s="97"/>
      <c r="K471" s="94">
        <f t="shared" si="16"/>
        <v>0</v>
      </c>
      <c r="L471" s="90"/>
      <c r="M471" s="162"/>
      <c r="N471" s="94"/>
      <c r="O471" s="86">
        <f t="shared" si="17"/>
        <v>0</v>
      </c>
      <c r="P471" s="95"/>
      <c r="Q471" s="85"/>
      <c r="AE471" s="122"/>
      <c r="AF471" s="123"/>
      <c r="AG471" s="122"/>
      <c r="AH471" s="123"/>
      <c r="AI471" s="122"/>
    </row>
    <row r="472" spans="2:35" s="121" customFormat="1" x14ac:dyDescent="0.45">
      <c r="B472" s="81">
        <v>359</v>
      </c>
      <c r="C472" s="91"/>
      <c r="D472" s="91"/>
      <c r="E472" s="91"/>
      <c r="F472" s="95"/>
      <c r="G472" s="149"/>
      <c r="H472" s="97"/>
      <c r="I472" s="97"/>
      <c r="J472" s="97"/>
      <c r="K472" s="94">
        <f t="shared" si="16"/>
        <v>0</v>
      </c>
      <c r="L472" s="90"/>
      <c r="M472" s="162"/>
      <c r="N472" s="94"/>
      <c r="O472" s="86">
        <f t="shared" si="17"/>
        <v>0</v>
      </c>
      <c r="P472" s="95"/>
      <c r="Q472" s="85"/>
      <c r="AE472" s="122"/>
      <c r="AF472" s="123"/>
      <c r="AG472" s="122"/>
      <c r="AH472" s="123"/>
      <c r="AI472" s="122"/>
    </row>
    <row r="473" spans="2:35" s="121" customFormat="1" x14ac:dyDescent="0.45">
      <c r="B473" s="81">
        <v>360</v>
      </c>
      <c r="C473" s="91"/>
      <c r="D473" s="91"/>
      <c r="E473" s="91"/>
      <c r="F473" s="95"/>
      <c r="G473" s="149"/>
      <c r="H473" s="97"/>
      <c r="I473" s="97"/>
      <c r="J473" s="97"/>
      <c r="K473" s="94">
        <f t="shared" si="16"/>
        <v>0</v>
      </c>
      <c r="L473" s="90"/>
      <c r="M473" s="162"/>
      <c r="N473" s="94"/>
      <c r="O473" s="86">
        <f t="shared" si="17"/>
        <v>0</v>
      </c>
      <c r="P473" s="95"/>
      <c r="Q473" s="85"/>
      <c r="AE473" s="122"/>
      <c r="AF473" s="123"/>
      <c r="AG473" s="122"/>
      <c r="AH473" s="123"/>
      <c r="AI473" s="122"/>
    </row>
    <row r="474" spans="2:35" s="121" customFormat="1" x14ac:dyDescent="0.45">
      <c r="B474" s="81">
        <v>361</v>
      </c>
      <c r="C474" s="91"/>
      <c r="D474" s="91"/>
      <c r="E474" s="91"/>
      <c r="F474" s="95"/>
      <c r="G474" s="149"/>
      <c r="H474" s="97"/>
      <c r="I474" s="97"/>
      <c r="J474" s="97"/>
      <c r="K474" s="94">
        <f t="shared" si="16"/>
        <v>0</v>
      </c>
      <c r="L474" s="90"/>
      <c r="M474" s="162"/>
      <c r="N474" s="94"/>
      <c r="O474" s="86">
        <f t="shared" si="17"/>
        <v>0</v>
      </c>
      <c r="P474" s="95"/>
      <c r="Q474" s="85"/>
      <c r="AE474" s="122"/>
      <c r="AF474" s="123"/>
      <c r="AG474" s="122"/>
      <c r="AH474" s="123"/>
      <c r="AI474" s="122"/>
    </row>
    <row r="475" spans="2:35" s="121" customFormat="1" x14ac:dyDescent="0.45">
      <c r="B475" s="81">
        <v>362</v>
      </c>
      <c r="C475" s="91"/>
      <c r="D475" s="91"/>
      <c r="E475" s="91"/>
      <c r="F475" s="95"/>
      <c r="G475" s="149"/>
      <c r="H475" s="97"/>
      <c r="I475" s="97"/>
      <c r="J475" s="97"/>
      <c r="K475" s="94">
        <f t="shared" si="16"/>
        <v>0</v>
      </c>
      <c r="L475" s="90"/>
      <c r="M475" s="162"/>
      <c r="N475" s="94"/>
      <c r="O475" s="86">
        <f t="shared" si="17"/>
        <v>0</v>
      </c>
      <c r="P475" s="95"/>
      <c r="Q475" s="85"/>
      <c r="AE475" s="122"/>
      <c r="AF475" s="123"/>
      <c r="AG475" s="122"/>
      <c r="AH475" s="123"/>
      <c r="AI475" s="122"/>
    </row>
    <row r="476" spans="2:35" s="121" customFormat="1" x14ac:dyDescent="0.45">
      <c r="B476" s="81">
        <v>363</v>
      </c>
      <c r="C476" s="91"/>
      <c r="D476" s="91"/>
      <c r="E476" s="89"/>
      <c r="F476" s="95"/>
      <c r="G476" s="149"/>
      <c r="H476" s="157"/>
      <c r="I476" s="157"/>
      <c r="J476" s="157"/>
      <c r="K476" s="94">
        <f t="shared" si="16"/>
        <v>0</v>
      </c>
      <c r="L476" s="90"/>
      <c r="M476" s="162"/>
      <c r="N476" s="94"/>
      <c r="O476" s="86">
        <f t="shared" si="17"/>
        <v>0</v>
      </c>
      <c r="P476" s="116"/>
      <c r="Q476" s="85"/>
      <c r="AE476" s="122"/>
      <c r="AF476" s="123"/>
      <c r="AG476" s="122"/>
      <c r="AH476" s="123"/>
      <c r="AI476" s="122"/>
    </row>
    <row r="477" spans="2:35" s="121" customFormat="1" x14ac:dyDescent="0.45">
      <c r="B477" s="81">
        <v>364</v>
      </c>
      <c r="C477" s="91"/>
      <c r="D477" s="91"/>
      <c r="E477" s="91"/>
      <c r="F477" s="95"/>
      <c r="G477" s="95"/>
      <c r="H477" s="97"/>
      <c r="I477" s="97"/>
      <c r="J477" s="97"/>
      <c r="K477" s="94">
        <f t="shared" si="16"/>
        <v>0</v>
      </c>
      <c r="L477" s="90"/>
      <c r="M477" s="162"/>
      <c r="N477" s="94"/>
      <c r="O477" s="86">
        <f t="shared" si="17"/>
        <v>0</v>
      </c>
      <c r="P477" s="154"/>
      <c r="Q477" s="85"/>
      <c r="AE477" s="122"/>
      <c r="AF477" s="123"/>
      <c r="AG477" s="122"/>
      <c r="AH477" s="123"/>
      <c r="AI477" s="122"/>
    </row>
    <row r="478" spans="2:35" s="121" customFormat="1" x14ac:dyDescent="0.45">
      <c r="B478" s="81">
        <v>365</v>
      </c>
      <c r="C478" s="91"/>
      <c r="D478" s="91"/>
      <c r="E478" s="91"/>
      <c r="F478" s="95"/>
      <c r="G478" s="95"/>
      <c r="H478" s="97"/>
      <c r="I478" s="97"/>
      <c r="J478" s="97"/>
      <c r="K478" s="94">
        <f t="shared" si="16"/>
        <v>0</v>
      </c>
      <c r="L478" s="90"/>
      <c r="M478" s="162"/>
      <c r="N478" s="94"/>
      <c r="O478" s="86">
        <f t="shared" si="17"/>
        <v>0</v>
      </c>
      <c r="P478" s="83"/>
      <c r="Q478" s="85"/>
      <c r="AE478" s="122"/>
      <c r="AF478" s="123"/>
      <c r="AG478" s="122"/>
      <c r="AH478" s="123"/>
      <c r="AI478" s="122"/>
    </row>
    <row r="479" spans="2:35" s="121" customFormat="1" x14ac:dyDescent="0.45">
      <c r="B479" s="81">
        <v>366</v>
      </c>
      <c r="C479" s="91"/>
      <c r="D479" s="91"/>
      <c r="E479" s="91"/>
      <c r="F479" s="95"/>
      <c r="G479" s="95"/>
      <c r="H479" s="97"/>
      <c r="I479" s="97"/>
      <c r="J479" s="97"/>
      <c r="K479" s="94">
        <f t="shared" si="16"/>
        <v>0</v>
      </c>
      <c r="L479" s="90"/>
      <c r="M479" s="162"/>
      <c r="N479" s="94"/>
      <c r="O479" s="86">
        <f t="shared" si="17"/>
        <v>0</v>
      </c>
      <c r="P479" s="83"/>
      <c r="Q479" s="85"/>
      <c r="AE479" s="122"/>
      <c r="AF479" s="123"/>
      <c r="AG479" s="122"/>
      <c r="AH479" s="123"/>
      <c r="AI479" s="122"/>
    </row>
    <row r="480" spans="2:35" s="121" customFormat="1" x14ac:dyDescent="0.45">
      <c r="B480" s="81">
        <v>367</v>
      </c>
      <c r="C480" s="91"/>
      <c r="D480" s="91"/>
      <c r="E480" s="91"/>
      <c r="F480" s="95"/>
      <c r="G480" s="158"/>
      <c r="H480" s="157"/>
      <c r="I480" s="157"/>
      <c r="J480" s="157"/>
      <c r="K480" s="94">
        <f t="shared" si="16"/>
        <v>0</v>
      </c>
      <c r="L480" s="90"/>
      <c r="M480" s="162"/>
      <c r="N480" s="94"/>
      <c r="O480" s="86">
        <f t="shared" si="17"/>
        <v>0</v>
      </c>
      <c r="P480" s="87"/>
      <c r="Q480" s="85"/>
      <c r="AE480" s="122"/>
      <c r="AF480" s="123"/>
      <c r="AG480" s="122"/>
      <c r="AH480" s="123"/>
      <c r="AI480" s="122"/>
    </row>
    <row r="481" spans="2:35" s="121" customFormat="1" x14ac:dyDescent="0.45">
      <c r="B481" s="81">
        <v>368</v>
      </c>
      <c r="C481" s="91"/>
      <c r="D481" s="91"/>
      <c r="E481" s="91"/>
      <c r="F481" s="95"/>
      <c r="G481" s="149"/>
      <c r="H481" s="97"/>
      <c r="I481" s="97"/>
      <c r="J481" s="97"/>
      <c r="K481" s="94">
        <f t="shared" si="16"/>
        <v>0</v>
      </c>
      <c r="L481" s="90"/>
      <c r="M481" s="162"/>
      <c r="N481" s="86"/>
      <c r="O481" s="86">
        <f t="shared" si="17"/>
        <v>0</v>
      </c>
      <c r="P481" s="83"/>
      <c r="Q481" s="85"/>
      <c r="AE481" s="122"/>
      <c r="AF481" s="123"/>
      <c r="AG481" s="122"/>
      <c r="AH481" s="123"/>
      <c r="AI481" s="122"/>
    </row>
    <row r="482" spans="2:35" s="121" customFormat="1" x14ac:dyDescent="0.45">
      <c r="B482" s="81">
        <v>369</v>
      </c>
      <c r="C482" s="91"/>
      <c r="D482" s="91"/>
      <c r="E482" s="91"/>
      <c r="F482" s="95"/>
      <c r="G482" s="149"/>
      <c r="H482" s="97"/>
      <c r="I482" s="97"/>
      <c r="J482" s="97"/>
      <c r="K482" s="94">
        <f t="shared" si="16"/>
        <v>0</v>
      </c>
      <c r="L482" s="90"/>
      <c r="M482" s="162"/>
      <c r="N482" s="86"/>
      <c r="O482" s="86">
        <f t="shared" si="17"/>
        <v>0</v>
      </c>
      <c r="P482" s="83"/>
      <c r="Q482" s="85"/>
      <c r="AE482" s="122"/>
      <c r="AF482" s="123"/>
      <c r="AG482" s="122"/>
      <c r="AH482" s="123"/>
      <c r="AI482" s="122"/>
    </row>
    <row r="483" spans="2:35" s="121" customFormat="1" x14ac:dyDescent="0.45">
      <c r="B483" s="81">
        <v>370</v>
      </c>
      <c r="C483" s="91"/>
      <c r="D483" s="91"/>
      <c r="E483" s="91"/>
      <c r="F483" s="95"/>
      <c r="G483" s="95"/>
      <c r="H483" s="97"/>
      <c r="I483" s="97"/>
      <c r="J483" s="97"/>
      <c r="K483" s="94">
        <f t="shared" si="16"/>
        <v>0</v>
      </c>
      <c r="L483" s="90"/>
      <c r="M483" s="162"/>
      <c r="N483" s="94"/>
      <c r="O483" s="86">
        <f t="shared" si="17"/>
        <v>0</v>
      </c>
      <c r="P483" s="154"/>
      <c r="Q483" s="85"/>
      <c r="AE483" s="122"/>
      <c r="AF483" s="123"/>
      <c r="AG483" s="122"/>
      <c r="AH483" s="123"/>
      <c r="AI483" s="122"/>
    </row>
    <row r="484" spans="2:35" s="121" customFormat="1" x14ac:dyDescent="0.45">
      <c r="B484" s="81">
        <v>371</v>
      </c>
      <c r="C484" s="91"/>
      <c r="D484" s="91"/>
      <c r="E484" s="91"/>
      <c r="F484" s="95"/>
      <c r="G484" s="95"/>
      <c r="H484" s="97"/>
      <c r="I484" s="97"/>
      <c r="J484" s="97"/>
      <c r="K484" s="94">
        <f t="shared" si="16"/>
        <v>0</v>
      </c>
      <c r="L484" s="90"/>
      <c r="M484" s="162"/>
      <c r="N484" s="94"/>
      <c r="O484" s="86">
        <f t="shared" si="17"/>
        <v>0</v>
      </c>
      <c r="P484" s="83"/>
      <c r="Q484" s="85"/>
      <c r="AE484" s="122"/>
      <c r="AF484" s="123"/>
      <c r="AG484" s="122"/>
      <c r="AH484" s="123"/>
      <c r="AI484" s="122"/>
    </row>
    <row r="485" spans="2:35" s="121" customFormat="1" x14ac:dyDescent="0.45">
      <c r="B485" s="81">
        <v>372</v>
      </c>
      <c r="C485" s="91"/>
      <c r="D485" s="91"/>
      <c r="E485" s="91"/>
      <c r="F485" s="95"/>
      <c r="G485" s="95"/>
      <c r="H485" s="97"/>
      <c r="I485" s="97"/>
      <c r="J485" s="97"/>
      <c r="K485" s="94">
        <f t="shared" si="16"/>
        <v>0</v>
      </c>
      <c r="L485" s="90"/>
      <c r="M485" s="162"/>
      <c r="N485" s="94"/>
      <c r="O485" s="86">
        <f t="shared" si="17"/>
        <v>0</v>
      </c>
      <c r="P485" s="83"/>
      <c r="Q485" s="85"/>
      <c r="AE485" s="122"/>
      <c r="AF485" s="123"/>
      <c r="AG485" s="122"/>
      <c r="AH485" s="123"/>
      <c r="AI485" s="122"/>
    </row>
    <row r="486" spans="2:35" s="121" customFormat="1" x14ac:dyDescent="0.45">
      <c r="B486" s="81">
        <v>373</v>
      </c>
      <c r="C486" s="91"/>
      <c r="D486" s="91"/>
      <c r="E486" s="89"/>
      <c r="F486" s="95"/>
      <c r="G486" s="149"/>
      <c r="H486" s="97"/>
      <c r="I486" s="97"/>
      <c r="J486" s="97"/>
      <c r="K486" s="94">
        <f t="shared" si="16"/>
        <v>0</v>
      </c>
      <c r="L486" s="90"/>
      <c r="M486" s="162"/>
      <c r="N486" s="86"/>
      <c r="O486" s="86">
        <f t="shared" si="17"/>
        <v>0</v>
      </c>
      <c r="P486" s="83"/>
      <c r="Q486" s="85"/>
      <c r="AE486" s="122"/>
      <c r="AF486" s="123"/>
      <c r="AG486" s="122"/>
      <c r="AH486" s="123"/>
      <c r="AI486" s="122"/>
    </row>
    <row r="487" spans="2:35" s="121" customFormat="1" x14ac:dyDescent="0.45">
      <c r="B487" s="81">
        <v>374</v>
      </c>
      <c r="C487" s="91"/>
      <c r="D487" s="91"/>
      <c r="E487" s="89"/>
      <c r="F487" s="158"/>
      <c r="G487" s="158"/>
      <c r="H487" s="157"/>
      <c r="I487" s="157"/>
      <c r="J487" s="157"/>
      <c r="K487" s="94">
        <f t="shared" si="16"/>
        <v>0</v>
      </c>
      <c r="L487" s="90"/>
      <c r="M487" s="162"/>
      <c r="N487" s="86"/>
      <c r="O487" s="86">
        <f t="shared" si="17"/>
        <v>0</v>
      </c>
      <c r="P487" s="89"/>
      <c r="Q487" s="85"/>
      <c r="AE487" s="122"/>
      <c r="AF487" s="123"/>
      <c r="AG487" s="122"/>
      <c r="AH487" s="123"/>
      <c r="AI487" s="122"/>
    </row>
    <row r="488" spans="2:35" s="121" customFormat="1" x14ac:dyDescent="0.45">
      <c r="B488" s="81">
        <v>375</v>
      </c>
      <c r="C488" s="91"/>
      <c r="D488" s="91"/>
      <c r="E488" s="91"/>
      <c r="F488" s="95"/>
      <c r="G488" s="158"/>
      <c r="H488" s="97"/>
      <c r="I488" s="97"/>
      <c r="J488" s="97"/>
      <c r="K488" s="94">
        <f t="shared" si="16"/>
        <v>0</v>
      </c>
      <c r="L488" s="90"/>
      <c r="M488" s="162"/>
      <c r="N488" s="86"/>
      <c r="O488" s="86">
        <f t="shared" si="17"/>
        <v>0</v>
      </c>
      <c r="P488" s="89"/>
      <c r="Q488" s="85"/>
      <c r="AE488" s="122"/>
      <c r="AF488" s="123"/>
      <c r="AG488" s="122"/>
      <c r="AH488" s="123"/>
      <c r="AI488" s="122"/>
    </row>
    <row r="489" spans="2:35" s="121" customFormat="1" x14ac:dyDescent="0.45">
      <c r="B489" s="81">
        <v>376</v>
      </c>
      <c r="C489" s="91"/>
      <c r="D489" s="91"/>
      <c r="E489" s="91"/>
      <c r="F489" s="95"/>
      <c r="G489" s="158"/>
      <c r="H489" s="97"/>
      <c r="I489" s="97"/>
      <c r="J489" s="97"/>
      <c r="K489" s="94">
        <f t="shared" si="16"/>
        <v>0</v>
      </c>
      <c r="L489" s="90"/>
      <c r="M489" s="162"/>
      <c r="N489" s="86"/>
      <c r="O489" s="86">
        <f t="shared" si="17"/>
        <v>0</v>
      </c>
      <c r="P489" s="89"/>
      <c r="Q489" s="85"/>
      <c r="AE489" s="122"/>
      <c r="AF489" s="123"/>
      <c r="AG489" s="122"/>
      <c r="AH489" s="123"/>
      <c r="AI489" s="122"/>
    </row>
    <row r="490" spans="2:35" s="121" customFormat="1" x14ac:dyDescent="0.45">
      <c r="B490" s="81">
        <v>377</v>
      </c>
      <c r="C490" s="89"/>
      <c r="D490" s="91"/>
      <c r="E490" s="89"/>
      <c r="F490" s="95"/>
      <c r="G490" s="158"/>
      <c r="H490" s="97"/>
      <c r="I490" s="97"/>
      <c r="J490" s="97"/>
      <c r="K490" s="94">
        <f t="shared" si="16"/>
        <v>0</v>
      </c>
      <c r="L490" s="90"/>
      <c r="M490" s="162"/>
      <c r="N490" s="86"/>
      <c r="O490" s="86">
        <f t="shared" si="17"/>
        <v>0</v>
      </c>
      <c r="P490" s="89"/>
      <c r="Q490" s="85"/>
      <c r="AE490" s="122"/>
      <c r="AF490" s="123"/>
      <c r="AG490" s="122"/>
      <c r="AH490" s="123"/>
      <c r="AI490" s="122"/>
    </row>
    <row r="491" spans="2:35" s="121" customFormat="1" x14ac:dyDescent="0.45">
      <c r="B491" s="81">
        <v>378</v>
      </c>
      <c r="C491" s="91"/>
      <c r="D491" s="91"/>
      <c r="E491" s="89"/>
      <c r="F491" s="89"/>
      <c r="G491" s="158"/>
      <c r="H491" s="97"/>
      <c r="I491" s="97"/>
      <c r="J491" s="97"/>
      <c r="K491" s="94">
        <f t="shared" si="16"/>
        <v>0</v>
      </c>
      <c r="L491" s="90"/>
      <c r="M491" s="162"/>
      <c r="N491" s="86"/>
      <c r="O491" s="86">
        <f t="shared" si="17"/>
        <v>0</v>
      </c>
      <c r="P491" s="89"/>
      <c r="Q491" s="85"/>
      <c r="AE491" s="122"/>
      <c r="AF491" s="123"/>
      <c r="AG491" s="122"/>
      <c r="AH491" s="123"/>
      <c r="AI491" s="122"/>
    </row>
    <row r="492" spans="2:35" s="121" customFormat="1" x14ac:dyDescent="0.45">
      <c r="B492" s="81">
        <v>379</v>
      </c>
      <c r="C492" s="91"/>
      <c r="D492" s="91"/>
      <c r="E492" s="89"/>
      <c r="F492" s="89"/>
      <c r="G492" s="158"/>
      <c r="H492" s="97"/>
      <c r="I492" s="97"/>
      <c r="J492" s="97"/>
      <c r="K492" s="94">
        <f t="shared" si="16"/>
        <v>0</v>
      </c>
      <c r="L492" s="90"/>
      <c r="M492" s="162"/>
      <c r="N492" s="86"/>
      <c r="O492" s="86">
        <f t="shared" si="17"/>
        <v>0</v>
      </c>
      <c r="P492" s="89"/>
      <c r="Q492" s="85"/>
      <c r="AE492" s="122"/>
      <c r="AF492" s="123"/>
      <c r="AG492" s="122"/>
      <c r="AH492" s="123"/>
      <c r="AI492" s="122"/>
    </row>
    <row r="493" spans="2:35" s="121" customFormat="1" x14ac:dyDescent="0.45">
      <c r="B493" s="81">
        <v>380</v>
      </c>
      <c r="C493" s="91"/>
      <c r="D493" s="91"/>
      <c r="E493" s="91"/>
      <c r="F493" s="95"/>
      <c r="G493" s="149"/>
      <c r="H493" s="97"/>
      <c r="I493" s="97"/>
      <c r="J493" s="97"/>
      <c r="K493" s="94">
        <f t="shared" si="16"/>
        <v>0</v>
      </c>
      <c r="L493" s="90"/>
      <c r="M493" s="162"/>
      <c r="N493" s="86"/>
      <c r="O493" s="86">
        <f t="shared" si="17"/>
        <v>0</v>
      </c>
      <c r="P493" s="95"/>
      <c r="Q493" s="85"/>
      <c r="AE493" s="122"/>
      <c r="AF493" s="123"/>
      <c r="AG493" s="122"/>
      <c r="AH493" s="123"/>
      <c r="AI493" s="122"/>
    </row>
    <row r="494" spans="2:35" s="121" customFormat="1" x14ac:dyDescent="0.45">
      <c r="B494" s="81">
        <v>381</v>
      </c>
      <c r="C494" s="91"/>
      <c r="D494" s="91"/>
      <c r="E494" s="91"/>
      <c r="F494" s="95"/>
      <c r="G494" s="149"/>
      <c r="H494" s="97"/>
      <c r="I494" s="97"/>
      <c r="J494" s="97"/>
      <c r="K494" s="94">
        <f t="shared" si="16"/>
        <v>0</v>
      </c>
      <c r="L494" s="90"/>
      <c r="M494" s="162"/>
      <c r="N494" s="86"/>
      <c r="O494" s="86">
        <f t="shared" si="17"/>
        <v>0</v>
      </c>
      <c r="P494" s="95"/>
      <c r="Q494" s="85"/>
      <c r="AE494" s="122"/>
      <c r="AF494" s="123"/>
      <c r="AG494" s="122"/>
      <c r="AH494" s="123"/>
      <c r="AI494" s="122"/>
    </row>
    <row r="495" spans="2:35" s="121" customFormat="1" x14ac:dyDescent="0.45">
      <c r="B495" s="81">
        <v>382</v>
      </c>
      <c r="C495" s="91"/>
      <c r="D495" s="91"/>
      <c r="E495" s="91"/>
      <c r="F495" s="95"/>
      <c r="G495" s="149"/>
      <c r="H495" s="97"/>
      <c r="I495" s="97"/>
      <c r="J495" s="97"/>
      <c r="K495" s="94">
        <f t="shared" si="16"/>
        <v>0</v>
      </c>
      <c r="L495" s="90"/>
      <c r="M495" s="162"/>
      <c r="N495" s="86"/>
      <c r="O495" s="86">
        <f t="shared" si="17"/>
        <v>0</v>
      </c>
      <c r="P495" s="95"/>
      <c r="Q495" s="85"/>
      <c r="AE495" s="122"/>
      <c r="AF495" s="123"/>
      <c r="AG495" s="122"/>
      <c r="AH495" s="123"/>
      <c r="AI495" s="122"/>
    </row>
    <row r="496" spans="2:35" s="121" customFormat="1" x14ac:dyDescent="0.45">
      <c r="B496" s="81">
        <v>383</v>
      </c>
      <c r="C496" s="91"/>
      <c r="D496" s="91"/>
      <c r="E496" s="91"/>
      <c r="F496" s="95"/>
      <c r="G496" s="149"/>
      <c r="H496" s="97"/>
      <c r="I496" s="97"/>
      <c r="J496" s="97"/>
      <c r="K496" s="94">
        <f t="shared" si="16"/>
        <v>0</v>
      </c>
      <c r="L496" s="90"/>
      <c r="M496" s="162"/>
      <c r="N496" s="86"/>
      <c r="O496" s="86">
        <f t="shared" si="17"/>
        <v>0</v>
      </c>
      <c r="P496" s="95"/>
      <c r="Q496" s="85"/>
      <c r="AE496" s="122"/>
      <c r="AF496" s="123"/>
      <c r="AG496" s="122"/>
      <c r="AH496" s="123"/>
      <c r="AI496" s="122"/>
    </row>
    <row r="497" spans="2:35" s="121" customFormat="1" x14ac:dyDescent="0.45">
      <c r="B497" s="81">
        <v>384</v>
      </c>
      <c r="C497" s="91"/>
      <c r="D497" s="91"/>
      <c r="E497" s="91"/>
      <c r="F497" s="95"/>
      <c r="G497" s="149"/>
      <c r="H497" s="97"/>
      <c r="I497" s="97"/>
      <c r="J497" s="97"/>
      <c r="K497" s="94">
        <f t="shared" si="16"/>
        <v>0</v>
      </c>
      <c r="L497" s="90"/>
      <c r="M497" s="162"/>
      <c r="N497" s="86"/>
      <c r="O497" s="86">
        <f t="shared" si="17"/>
        <v>0</v>
      </c>
      <c r="P497" s="95"/>
      <c r="Q497" s="85"/>
      <c r="AE497" s="122"/>
      <c r="AF497" s="123"/>
      <c r="AG497" s="122"/>
      <c r="AH497" s="123"/>
      <c r="AI497" s="122"/>
    </row>
    <row r="498" spans="2:35" s="121" customFormat="1" x14ac:dyDescent="0.45">
      <c r="B498" s="81">
        <v>385</v>
      </c>
      <c r="C498" s="91"/>
      <c r="D498" s="91"/>
      <c r="E498" s="91"/>
      <c r="F498" s="95"/>
      <c r="G498" s="149"/>
      <c r="H498" s="97"/>
      <c r="I498" s="97"/>
      <c r="J498" s="97"/>
      <c r="K498" s="94">
        <f t="shared" si="16"/>
        <v>0</v>
      </c>
      <c r="L498" s="90"/>
      <c r="M498" s="162"/>
      <c r="N498" s="86"/>
      <c r="O498" s="86">
        <f t="shared" si="17"/>
        <v>0</v>
      </c>
      <c r="P498" s="95"/>
      <c r="Q498" s="85"/>
      <c r="AE498" s="122"/>
      <c r="AF498" s="123"/>
      <c r="AG498" s="122"/>
      <c r="AH498" s="123"/>
      <c r="AI498" s="122"/>
    </row>
    <row r="499" spans="2:35" s="121" customFormat="1" x14ac:dyDescent="0.45">
      <c r="B499" s="81">
        <v>386</v>
      </c>
      <c r="C499" s="91"/>
      <c r="D499" s="91"/>
      <c r="E499" s="89"/>
      <c r="F499" s="95"/>
      <c r="G499" s="149"/>
      <c r="H499" s="97"/>
      <c r="I499" s="97"/>
      <c r="J499" s="97"/>
      <c r="K499" s="94">
        <f t="shared" si="16"/>
        <v>0</v>
      </c>
      <c r="L499" s="90"/>
      <c r="M499" s="162"/>
      <c r="N499" s="86"/>
      <c r="O499" s="86">
        <f t="shared" si="17"/>
        <v>0</v>
      </c>
      <c r="P499" s="89"/>
      <c r="Q499" s="85"/>
      <c r="AE499" s="122"/>
      <c r="AF499" s="123"/>
      <c r="AG499" s="122"/>
      <c r="AH499" s="123"/>
      <c r="AI499" s="122"/>
    </row>
    <row r="500" spans="2:35" s="121" customFormat="1" x14ac:dyDescent="0.45">
      <c r="B500" s="81">
        <v>387</v>
      </c>
      <c r="C500" s="91"/>
      <c r="D500" s="91"/>
      <c r="E500" s="89"/>
      <c r="F500" s="95"/>
      <c r="G500" s="149"/>
      <c r="H500" s="97"/>
      <c r="I500" s="97"/>
      <c r="J500" s="97"/>
      <c r="K500" s="94">
        <f t="shared" si="16"/>
        <v>0</v>
      </c>
      <c r="L500" s="90"/>
      <c r="M500" s="162"/>
      <c r="N500" s="86"/>
      <c r="O500" s="86">
        <f t="shared" si="17"/>
        <v>0</v>
      </c>
      <c r="P500" s="89"/>
      <c r="Q500" s="85"/>
      <c r="AE500" s="122"/>
      <c r="AF500" s="123"/>
      <c r="AG500" s="122"/>
      <c r="AH500" s="123"/>
      <c r="AI500" s="122"/>
    </row>
    <row r="501" spans="2:35" s="121" customFormat="1" x14ac:dyDescent="0.45">
      <c r="B501" s="81">
        <v>388</v>
      </c>
      <c r="C501" s="91"/>
      <c r="D501" s="91"/>
      <c r="E501" s="91"/>
      <c r="F501" s="83"/>
      <c r="G501" s="95"/>
      <c r="H501" s="97"/>
      <c r="I501" s="97"/>
      <c r="J501" s="97"/>
      <c r="K501" s="94">
        <f t="shared" si="16"/>
        <v>0</v>
      </c>
      <c r="L501" s="90"/>
      <c r="M501" s="162"/>
      <c r="N501" s="86"/>
      <c r="O501" s="86">
        <f t="shared" si="17"/>
        <v>0</v>
      </c>
      <c r="P501" s="83"/>
      <c r="Q501" s="85"/>
      <c r="AE501" s="122"/>
      <c r="AF501" s="123"/>
      <c r="AG501" s="122"/>
      <c r="AH501" s="123"/>
      <c r="AI501" s="122"/>
    </row>
    <row r="502" spans="2:35" s="121" customFormat="1" x14ac:dyDescent="0.45">
      <c r="B502" s="81">
        <v>389</v>
      </c>
      <c r="C502" s="91"/>
      <c r="D502" s="91"/>
      <c r="E502" s="91"/>
      <c r="F502" s="83"/>
      <c r="G502" s="95"/>
      <c r="H502" s="97"/>
      <c r="I502" s="97"/>
      <c r="J502" s="97"/>
      <c r="K502" s="94">
        <f t="shared" si="16"/>
        <v>0</v>
      </c>
      <c r="L502" s="90"/>
      <c r="M502" s="162"/>
      <c r="N502" s="86"/>
      <c r="O502" s="86">
        <f t="shared" si="17"/>
        <v>0</v>
      </c>
      <c r="P502" s="83"/>
      <c r="Q502" s="85"/>
      <c r="AE502" s="122"/>
      <c r="AF502" s="123"/>
      <c r="AG502" s="122"/>
      <c r="AH502" s="123"/>
      <c r="AI502" s="122"/>
    </row>
    <row r="503" spans="2:35" s="121" customFormat="1" x14ac:dyDescent="0.45">
      <c r="B503" s="81">
        <v>390</v>
      </c>
      <c r="C503" s="91"/>
      <c r="D503" s="91"/>
      <c r="E503" s="95"/>
      <c r="F503" s="95"/>
      <c r="G503" s="150"/>
      <c r="H503" s="97"/>
      <c r="I503" s="97"/>
      <c r="J503" s="97"/>
      <c r="K503" s="94">
        <f t="shared" si="16"/>
        <v>0</v>
      </c>
      <c r="L503" s="90"/>
      <c r="M503" s="162"/>
      <c r="N503" s="94"/>
      <c r="O503" s="86">
        <f t="shared" si="17"/>
        <v>0</v>
      </c>
      <c r="P503" s="83"/>
      <c r="Q503" s="85"/>
      <c r="AE503" s="122"/>
      <c r="AF503" s="123"/>
      <c r="AG503" s="122"/>
      <c r="AH503" s="123"/>
      <c r="AI503" s="122"/>
    </row>
    <row r="504" spans="2:35" s="121" customFormat="1" x14ac:dyDescent="0.45">
      <c r="B504" s="81">
        <v>391</v>
      </c>
      <c r="C504" s="91"/>
      <c r="D504" s="91"/>
      <c r="E504" s="95"/>
      <c r="F504" s="95"/>
      <c r="G504" s="150"/>
      <c r="H504" s="97"/>
      <c r="I504" s="97"/>
      <c r="J504" s="97"/>
      <c r="K504" s="94">
        <f t="shared" si="16"/>
        <v>0</v>
      </c>
      <c r="L504" s="90"/>
      <c r="M504" s="162"/>
      <c r="N504" s="94"/>
      <c r="O504" s="86">
        <f t="shared" si="17"/>
        <v>0</v>
      </c>
      <c r="P504" s="83"/>
      <c r="Q504" s="85"/>
      <c r="AE504" s="122"/>
      <c r="AF504" s="123"/>
      <c r="AG504" s="122"/>
      <c r="AH504" s="123"/>
      <c r="AI504" s="122"/>
    </row>
    <row r="505" spans="2:35" s="121" customFormat="1" x14ac:dyDescent="0.45">
      <c r="B505" s="81">
        <v>392</v>
      </c>
      <c r="C505" s="91"/>
      <c r="D505" s="91"/>
      <c r="E505" s="89"/>
      <c r="F505" s="89"/>
      <c r="G505" s="150"/>
      <c r="H505" s="157"/>
      <c r="I505" s="157"/>
      <c r="J505" s="157"/>
      <c r="K505" s="94">
        <f t="shared" si="16"/>
        <v>0</v>
      </c>
      <c r="L505" s="90"/>
      <c r="M505" s="162"/>
      <c r="N505" s="94"/>
      <c r="O505" s="86">
        <f t="shared" si="17"/>
        <v>0</v>
      </c>
      <c r="P505" s="89"/>
      <c r="Q505" s="85"/>
      <c r="AE505" s="122"/>
      <c r="AF505" s="123"/>
      <c r="AG505" s="122"/>
      <c r="AH505" s="123"/>
      <c r="AI505" s="122"/>
    </row>
    <row r="506" spans="2:35" s="121" customFormat="1" x14ac:dyDescent="0.45">
      <c r="B506" s="81">
        <v>393</v>
      </c>
      <c r="C506" s="91"/>
      <c r="D506" s="91"/>
      <c r="E506" s="95"/>
      <c r="F506" s="95"/>
      <c r="G506" s="150"/>
      <c r="H506" s="97"/>
      <c r="I506" s="97"/>
      <c r="J506" s="97"/>
      <c r="K506" s="94">
        <f t="shared" si="16"/>
        <v>0</v>
      </c>
      <c r="L506" s="90"/>
      <c r="M506" s="162"/>
      <c r="N506" s="94"/>
      <c r="O506" s="86">
        <f t="shared" si="17"/>
        <v>0</v>
      </c>
      <c r="P506" s="83"/>
      <c r="Q506" s="85"/>
      <c r="AE506" s="122"/>
      <c r="AF506" s="123"/>
      <c r="AG506" s="122"/>
      <c r="AH506" s="123"/>
      <c r="AI506" s="122"/>
    </row>
    <row r="507" spans="2:35" s="121" customFormat="1" x14ac:dyDescent="0.45">
      <c r="B507" s="81">
        <v>394</v>
      </c>
      <c r="C507" s="91"/>
      <c r="D507" s="91"/>
      <c r="E507" s="95"/>
      <c r="F507" s="95"/>
      <c r="G507" s="150"/>
      <c r="H507" s="97"/>
      <c r="I507" s="97"/>
      <c r="J507" s="97"/>
      <c r="K507" s="94">
        <f t="shared" si="16"/>
        <v>0</v>
      </c>
      <c r="L507" s="90"/>
      <c r="M507" s="162"/>
      <c r="N507" s="94"/>
      <c r="O507" s="86">
        <f t="shared" si="17"/>
        <v>0</v>
      </c>
      <c r="P507" s="83"/>
      <c r="Q507" s="85"/>
      <c r="AE507" s="122"/>
      <c r="AF507" s="123"/>
      <c r="AG507" s="122"/>
      <c r="AH507" s="123"/>
      <c r="AI507" s="122"/>
    </row>
    <row r="508" spans="2:35" s="121" customFormat="1" x14ac:dyDescent="0.45">
      <c r="B508" s="81">
        <v>395</v>
      </c>
      <c r="C508" s="91"/>
      <c r="D508" s="91"/>
      <c r="E508" s="95"/>
      <c r="F508" s="95"/>
      <c r="G508" s="150"/>
      <c r="H508" s="97"/>
      <c r="I508" s="97"/>
      <c r="J508" s="97"/>
      <c r="K508" s="94">
        <f t="shared" si="16"/>
        <v>0</v>
      </c>
      <c r="L508" s="90"/>
      <c r="M508" s="162"/>
      <c r="N508" s="94"/>
      <c r="O508" s="86">
        <f t="shared" si="17"/>
        <v>0</v>
      </c>
      <c r="P508" s="83"/>
      <c r="Q508" s="85"/>
      <c r="AE508" s="122"/>
      <c r="AF508" s="123"/>
      <c r="AG508" s="122"/>
      <c r="AH508" s="123"/>
      <c r="AI508" s="122"/>
    </row>
    <row r="509" spans="2:35" s="121" customFormat="1" x14ac:dyDescent="0.45">
      <c r="B509" s="81">
        <v>396</v>
      </c>
      <c r="C509" s="89"/>
      <c r="D509" s="91"/>
      <c r="E509" s="89"/>
      <c r="F509" s="95"/>
      <c r="G509" s="158"/>
      <c r="H509" s="97"/>
      <c r="I509" s="97"/>
      <c r="J509" s="97"/>
      <c r="K509" s="94">
        <f t="shared" si="16"/>
        <v>0</v>
      </c>
      <c r="L509" s="90"/>
      <c r="M509" s="162"/>
      <c r="N509" s="86"/>
      <c r="O509" s="86">
        <f t="shared" si="17"/>
        <v>0</v>
      </c>
      <c r="P509" s="89"/>
      <c r="Q509" s="85"/>
      <c r="AE509" s="122"/>
      <c r="AF509" s="123"/>
      <c r="AG509" s="122"/>
      <c r="AH509" s="123"/>
      <c r="AI509" s="122"/>
    </row>
    <row r="510" spans="2:35" s="121" customFormat="1" x14ac:dyDescent="0.45">
      <c r="B510" s="81">
        <v>397</v>
      </c>
      <c r="C510" s="91"/>
      <c r="D510" s="91"/>
      <c r="E510" s="89"/>
      <c r="F510" s="95"/>
      <c r="G510" s="158"/>
      <c r="H510" s="97"/>
      <c r="I510" s="97"/>
      <c r="J510" s="97"/>
      <c r="K510" s="94">
        <f t="shared" si="16"/>
        <v>0</v>
      </c>
      <c r="L510" s="90"/>
      <c r="M510" s="162"/>
      <c r="N510" s="86"/>
      <c r="O510" s="86">
        <f t="shared" si="17"/>
        <v>0</v>
      </c>
      <c r="P510" s="89"/>
      <c r="Q510" s="85"/>
      <c r="AE510" s="122"/>
      <c r="AF510" s="123"/>
      <c r="AG510" s="122"/>
      <c r="AH510" s="123"/>
      <c r="AI510" s="122"/>
    </row>
    <row r="511" spans="2:35" s="121" customFormat="1" x14ac:dyDescent="0.45">
      <c r="B511" s="81">
        <v>398</v>
      </c>
      <c r="C511" s="89"/>
      <c r="D511" s="91"/>
      <c r="E511" s="89"/>
      <c r="F511" s="95"/>
      <c r="G511" s="158"/>
      <c r="H511" s="97"/>
      <c r="I511" s="97"/>
      <c r="J511" s="97"/>
      <c r="K511" s="94">
        <f t="shared" si="16"/>
        <v>0</v>
      </c>
      <c r="L511" s="90"/>
      <c r="M511" s="162"/>
      <c r="N511" s="86"/>
      <c r="O511" s="86">
        <f t="shared" si="17"/>
        <v>0</v>
      </c>
      <c r="P511" s="89"/>
      <c r="Q511" s="85"/>
      <c r="AE511" s="122"/>
      <c r="AF511" s="123"/>
      <c r="AG511" s="122"/>
      <c r="AH511" s="123"/>
      <c r="AI511" s="122"/>
    </row>
    <row r="512" spans="2:35" s="121" customFormat="1" x14ac:dyDescent="0.45">
      <c r="B512" s="81">
        <v>399</v>
      </c>
      <c r="C512" s="89"/>
      <c r="D512" s="91"/>
      <c r="E512" s="89"/>
      <c r="F512" s="89"/>
      <c r="G512" s="158"/>
      <c r="H512" s="97"/>
      <c r="I512" s="97"/>
      <c r="J512" s="97"/>
      <c r="K512" s="94">
        <f t="shared" si="16"/>
        <v>0</v>
      </c>
      <c r="L512" s="90"/>
      <c r="M512" s="162"/>
      <c r="N512" s="86"/>
      <c r="O512" s="86">
        <f t="shared" si="17"/>
        <v>0</v>
      </c>
      <c r="P512" s="87"/>
      <c r="Q512" s="85"/>
      <c r="AE512" s="122"/>
      <c r="AF512" s="123"/>
      <c r="AG512" s="122"/>
      <c r="AH512" s="123"/>
      <c r="AI512" s="122"/>
    </row>
    <row r="513" spans="2:35" s="118" customFormat="1" ht="14.25" customHeight="1" x14ac:dyDescent="0.45">
      <c r="B513" s="81">
        <v>400</v>
      </c>
      <c r="C513" s="91"/>
      <c r="D513" s="91"/>
      <c r="E513" s="91"/>
      <c r="F513" s="95"/>
      <c r="G513" s="158"/>
      <c r="H513" s="97"/>
      <c r="I513" s="97"/>
      <c r="J513" s="97"/>
      <c r="K513" s="94">
        <f t="shared" si="16"/>
        <v>0</v>
      </c>
      <c r="L513" s="90"/>
      <c r="M513" s="162"/>
      <c r="N513" s="86"/>
      <c r="O513" s="86">
        <f t="shared" si="17"/>
        <v>0</v>
      </c>
      <c r="P513" s="95"/>
      <c r="Q513" s="85"/>
      <c r="AE513" s="119"/>
      <c r="AF513" s="120"/>
      <c r="AG513" s="119"/>
      <c r="AH513" s="120"/>
      <c r="AI513" s="119"/>
    </row>
    <row r="514" spans="2:35" s="121" customFormat="1" x14ac:dyDescent="0.45">
      <c r="B514" s="81">
        <v>401</v>
      </c>
      <c r="C514" s="91"/>
      <c r="D514" s="91"/>
      <c r="E514" s="91"/>
      <c r="F514" s="95"/>
      <c r="G514" s="158"/>
      <c r="H514" s="97"/>
      <c r="I514" s="97"/>
      <c r="J514" s="97"/>
      <c r="K514" s="94">
        <f t="shared" si="16"/>
        <v>0</v>
      </c>
      <c r="L514" s="90"/>
      <c r="M514" s="162"/>
      <c r="N514" s="86"/>
      <c r="O514" s="86">
        <f t="shared" si="17"/>
        <v>0</v>
      </c>
      <c r="P514" s="95"/>
      <c r="Q514" s="85"/>
      <c r="AE514" s="122"/>
      <c r="AF514" s="123"/>
      <c r="AG514" s="122"/>
      <c r="AH514" s="123"/>
      <c r="AI514" s="122"/>
    </row>
    <row r="515" spans="2:35" s="121" customFormat="1" x14ac:dyDescent="0.45">
      <c r="B515" s="81">
        <v>402</v>
      </c>
      <c r="C515" s="91"/>
      <c r="D515" s="91"/>
      <c r="E515" s="82"/>
      <c r="F515" s="83"/>
      <c r="G515" s="95"/>
      <c r="H515" s="97"/>
      <c r="I515" s="97"/>
      <c r="J515" s="97"/>
      <c r="K515" s="94">
        <f t="shared" si="16"/>
        <v>0</v>
      </c>
      <c r="L515" s="90"/>
      <c r="M515" s="162"/>
      <c r="N515" s="86"/>
      <c r="O515" s="86">
        <f t="shared" si="17"/>
        <v>0</v>
      </c>
      <c r="P515" s="95"/>
      <c r="Q515" s="85"/>
      <c r="AE515" s="122"/>
      <c r="AF515" s="123"/>
      <c r="AG515" s="122"/>
      <c r="AH515" s="123"/>
      <c r="AI515" s="122"/>
    </row>
    <row r="516" spans="2:35" s="121" customFormat="1" x14ac:dyDescent="0.45">
      <c r="B516" s="81">
        <v>403</v>
      </c>
      <c r="C516" s="91"/>
      <c r="D516" s="91"/>
      <c r="E516" s="91"/>
      <c r="F516" s="95"/>
      <c r="G516" s="95"/>
      <c r="H516" s="97"/>
      <c r="I516" s="97"/>
      <c r="J516" s="97"/>
      <c r="K516" s="94">
        <f t="shared" si="16"/>
        <v>0</v>
      </c>
      <c r="L516" s="90"/>
      <c r="M516" s="162"/>
      <c r="N516" s="86"/>
      <c r="O516" s="86">
        <f t="shared" si="17"/>
        <v>0</v>
      </c>
      <c r="P516" s="95"/>
      <c r="Q516" s="85"/>
      <c r="AE516" s="122"/>
      <c r="AF516" s="123"/>
      <c r="AG516" s="122"/>
      <c r="AH516" s="123"/>
      <c r="AI516" s="122"/>
    </row>
    <row r="517" spans="2:35" s="121" customFormat="1" x14ac:dyDescent="0.45">
      <c r="B517" s="81">
        <v>404</v>
      </c>
      <c r="C517" s="91"/>
      <c r="D517" s="91"/>
      <c r="E517" s="91"/>
      <c r="F517" s="95"/>
      <c r="G517" s="95"/>
      <c r="H517" s="97"/>
      <c r="I517" s="97"/>
      <c r="J517" s="97"/>
      <c r="K517" s="94">
        <f t="shared" si="16"/>
        <v>0</v>
      </c>
      <c r="L517" s="90"/>
      <c r="M517" s="162"/>
      <c r="N517" s="86"/>
      <c r="O517" s="86">
        <f t="shared" si="17"/>
        <v>0</v>
      </c>
      <c r="P517" s="95"/>
      <c r="Q517" s="85"/>
      <c r="AE517" s="122"/>
      <c r="AF517" s="123"/>
      <c r="AG517" s="122"/>
      <c r="AH517" s="123"/>
      <c r="AI517" s="122"/>
    </row>
    <row r="518" spans="2:35" s="121" customFormat="1" x14ac:dyDescent="0.45">
      <c r="B518" s="81">
        <v>405</v>
      </c>
      <c r="C518" s="91"/>
      <c r="D518" s="91"/>
      <c r="E518" s="89"/>
      <c r="F518" s="95"/>
      <c r="G518" s="149"/>
      <c r="H518" s="157"/>
      <c r="I518" s="157"/>
      <c r="J518" s="157"/>
      <c r="K518" s="94">
        <f t="shared" si="16"/>
        <v>0</v>
      </c>
      <c r="L518" s="90"/>
      <c r="M518" s="162"/>
      <c r="N518" s="94"/>
      <c r="O518" s="86">
        <f t="shared" si="17"/>
        <v>0</v>
      </c>
      <c r="P518" s="116"/>
      <c r="Q518" s="85"/>
      <c r="AE518" s="122"/>
      <c r="AF518" s="123"/>
      <c r="AG518" s="122"/>
      <c r="AH518" s="123"/>
      <c r="AI518" s="122"/>
    </row>
    <row r="519" spans="2:35" s="121" customFormat="1" x14ac:dyDescent="0.45">
      <c r="B519" s="81">
        <v>406</v>
      </c>
      <c r="C519" s="91"/>
      <c r="D519" s="91"/>
      <c r="E519" s="91"/>
      <c r="F519" s="95"/>
      <c r="G519" s="149"/>
      <c r="H519" s="97"/>
      <c r="I519" s="97"/>
      <c r="J519" s="97"/>
      <c r="K519" s="94">
        <f t="shared" si="16"/>
        <v>0</v>
      </c>
      <c r="L519" s="90"/>
      <c r="M519" s="162"/>
      <c r="N519" s="86"/>
      <c r="O519" s="86">
        <f t="shared" si="17"/>
        <v>0</v>
      </c>
      <c r="P519" s="95"/>
      <c r="Q519" s="85"/>
      <c r="AE519" s="122"/>
      <c r="AF519" s="123"/>
      <c r="AG519" s="122"/>
      <c r="AH519" s="123"/>
      <c r="AI519" s="122"/>
    </row>
    <row r="520" spans="2:35" s="121" customFormat="1" x14ac:dyDescent="0.45">
      <c r="B520" s="81">
        <v>407</v>
      </c>
      <c r="C520" s="91"/>
      <c r="D520" s="91"/>
      <c r="E520" s="91"/>
      <c r="F520" s="95"/>
      <c r="G520" s="149"/>
      <c r="H520" s="97"/>
      <c r="I520" s="97"/>
      <c r="J520" s="97"/>
      <c r="K520" s="94">
        <f t="shared" si="16"/>
        <v>0</v>
      </c>
      <c r="L520" s="90"/>
      <c r="M520" s="162"/>
      <c r="N520" s="86"/>
      <c r="O520" s="86">
        <f t="shared" si="17"/>
        <v>0</v>
      </c>
      <c r="P520" s="83"/>
      <c r="Q520" s="85"/>
      <c r="AE520" s="122"/>
      <c r="AF520" s="123"/>
      <c r="AG520" s="122"/>
      <c r="AH520" s="123"/>
      <c r="AI520" s="122"/>
    </row>
    <row r="521" spans="2:35" s="121" customFormat="1" x14ac:dyDescent="0.45">
      <c r="B521" s="81">
        <v>408</v>
      </c>
      <c r="C521" s="91"/>
      <c r="D521" s="91"/>
      <c r="E521" s="89"/>
      <c r="F521" s="89"/>
      <c r="G521" s="158"/>
      <c r="H521" s="97"/>
      <c r="I521" s="97"/>
      <c r="J521" s="97"/>
      <c r="K521" s="94">
        <f t="shared" ref="K521:K584" si="18">+I521*J521</f>
        <v>0</v>
      </c>
      <c r="L521" s="90"/>
      <c r="M521" s="162"/>
      <c r="N521" s="86"/>
      <c r="O521" s="86">
        <f t="shared" ref="O521:O584" si="19">IFERROR(L521/N521,0)</f>
        <v>0</v>
      </c>
      <c r="P521" s="89"/>
      <c r="Q521" s="85"/>
      <c r="AE521" s="122"/>
      <c r="AF521" s="123"/>
      <c r="AG521" s="122"/>
      <c r="AH521" s="123"/>
      <c r="AI521" s="122"/>
    </row>
    <row r="522" spans="2:35" s="121" customFormat="1" x14ac:dyDescent="0.45">
      <c r="B522" s="81">
        <v>409</v>
      </c>
      <c r="C522" s="91"/>
      <c r="D522" s="91"/>
      <c r="E522" s="89"/>
      <c r="F522" s="89"/>
      <c r="G522" s="158"/>
      <c r="H522" s="97"/>
      <c r="I522" s="97"/>
      <c r="J522" s="97"/>
      <c r="K522" s="94">
        <f t="shared" si="18"/>
        <v>0</v>
      </c>
      <c r="L522" s="90"/>
      <c r="M522" s="162"/>
      <c r="N522" s="86"/>
      <c r="O522" s="86">
        <f t="shared" si="19"/>
        <v>0</v>
      </c>
      <c r="P522" s="89"/>
      <c r="Q522" s="85"/>
      <c r="AE522" s="122"/>
      <c r="AF522" s="123"/>
      <c r="AG522" s="122"/>
      <c r="AH522" s="123"/>
      <c r="AI522" s="122"/>
    </row>
    <row r="523" spans="2:35" s="121" customFormat="1" x14ac:dyDescent="0.45">
      <c r="B523" s="81">
        <v>410</v>
      </c>
      <c r="C523" s="91"/>
      <c r="D523" s="91"/>
      <c r="E523" s="91"/>
      <c r="F523" s="95"/>
      <c r="G523" s="149"/>
      <c r="H523" s="97"/>
      <c r="I523" s="97"/>
      <c r="J523" s="97"/>
      <c r="K523" s="94">
        <f t="shared" si="18"/>
        <v>0</v>
      </c>
      <c r="L523" s="90"/>
      <c r="M523" s="162"/>
      <c r="N523" s="86"/>
      <c r="O523" s="86">
        <f t="shared" si="19"/>
        <v>0</v>
      </c>
      <c r="P523" s="95"/>
      <c r="Q523" s="85"/>
      <c r="AE523" s="122"/>
      <c r="AF523" s="123"/>
      <c r="AG523" s="122"/>
      <c r="AH523" s="123"/>
      <c r="AI523" s="122"/>
    </row>
    <row r="524" spans="2:35" s="121" customFormat="1" x14ac:dyDescent="0.45">
      <c r="B524" s="81">
        <v>411</v>
      </c>
      <c r="C524" s="91"/>
      <c r="D524" s="91"/>
      <c r="E524" s="91"/>
      <c r="F524" s="95"/>
      <c r="G524" s="149"/>
      <c r="H524" s="97"/>
      <c r="I524" s="97"/>
      <c r="J524" s="97"/>
      <c r="K524" s="94">
        <f t="shared" si="18"/>
        <v>0</v>
      </c>
      <c r="L524" s="90"/>
      <c r="M524" s="162"/>
      <c r="N524" s="86"/>
      <c r="O524" s="86">
        <f t="shared" si="19"/>
        <v>0</v>
      </c>
      <c r="P524" s="95"/>
      <c r="Q524" s="85"/>
      <c r="AE524" s="122"/>
      <c r="AF524" s="123"/>
      <c r="AG524" s="122"/>
      <c r="AH524" s="123"/>
      <c r="AI524" s="122"/>
    </row>
    <row r="525" spans="2:35" s="121" customFormat="1" x14ac:dyDescent="0.45">
      <c r="B525" s="81">
        <v>412</v>
      </c>
      <c r="C525" s="91"/>
      <c r="D525" s="91"/>
      <c r="E525" s="91"/>
      <c r="F525" s="95"/>
      <c r="G525" s="149"/>
      <c r="H525" s="97"/>
      <c r="I525" s="97"/>
      <c r="J525" s="97"/>
      <c r="K525" s="94">
        <f t="shared" si="18"/>
        <v>0</v>
      </c>
      <c r="L525" s="90"/>
      <c r="M525" s="162"/>
      <c r="N525" s="86"/>
      <c r="O525" s="86">
        <f t="shared" si="19"/>
        <v>0</v>
      </c>
      <c r="P525" s="95"/>
      <c r="Q525" s="85"/>
      <c r="AE525" s="122"/>
      <c r="AF525" s="123"/>
      <c r="AG525" s="122"/>
      <c r="AH525" s="123"/>
      <c r="AI525" s="122"/>
    </row>
    <row r="526" spans="2:35" s="121" customFormat="1" x14ac:dyDescent="0.45">
      <c r="B526" s="81">
        <v>413</v>
      </c>
      <c r="C526" s="91"/>
      <c r="D526" s="91"/>
      <c r="E526" s="91"/>
      <c r="F526" s="95"/>
      <c r="G526" s="149"/>
      <c r="H526" s="97"/>
      <c r="I526" s="97"/>
      <c r="J526" s="97"/>
      <c r="K526" s="94">
        <f t="shared" si="18"/>
        <v>0</v>
      </c>
      <c r="L526" s="90"/>
      <c r="M526" s="162"/>
      <c r="N526" s="86"/>
      <c r="O526" s="86">
        <f t="shared" si="19"/>
        <v>0</v>
      </c>
      <c r="P526" s="95"/>
      <c r="Q526" s="85"/>
      <c r="AE526" s="122"/>
      <c r="AF526" s="123"/>
      <c r="AG526" s="122"/>
      <c r="AH526" s="123"/>
      <c r="AI526" s="122"/>
    </row>
    <row r="527" spans="2:35" s="121" customFormat="1" x14ac:dyDescent="0.45">
      <c r="B527" s="81">
        <v>414</v>
      </c>
      <c r="C527" s="91"/>
      <c r="D527" s="91"/>
      <c r="E527" s="91"/>
      <c r="F527" s="95"/>
      <c r="G527" s="149"/>
      <c r="H527" s="97"/>
      <c r="I527" s="97"/>
      <c r="J527" s="97"/>
      <c r="K527" s="94">
        <f t="shared" si="18"/>
        <v>0</v>
      </c>
      <c r="L527" s="90"/>
      <c r="M527" s="162"/>
      <c r="N527" s="86"/>
      <c r="O527" s="86">
        <f t="shared" si="19"/>
        <v>0</v>
      </c>
      <c r="P527" s="95"/>
      <c r="Q527" s="85"/>
      <c r="AE527" s="122"/>
      <c r="AF527" s="123"/>
      <c r="AG527" s="122"/>
      <c r="AH527" s="123"/>
      <c r="AI527" s="122"/>
    </row>
    <row r="528" spans="2:35" s="121" customFormat="1" x14ac:dyDescent="0.45">
      <c r="B528" s="81">
        <v>415</v>
      </c>
      <c r="C528" s="91"/>
      <c r="D528" s="91"/>
      <c r="E528" s="91"/>
      <c r="F528" s="95"/>
      <c r="G528" s="149"/>
      <c r="H528" s="97"/>
      <c r="I528" s="97"/>
      <c r="J528" s="97"/>
      <c r="K528" s="94">
        <f t="shared" si="18"/>
        <v>0</v>
      </c>
      <c r="L528" s="90"/>
      <c r="M528" s="162"/>
      <c r="N528" s="86"/>
      <c r="O528" s="86">
        <f t="shared" si="19"/>
        <v>0</v>
      </c>
      <c r="P528" s="83"/>
      <c r="Q528" s="85"/>
      <c r="AE528" s="122"/>
      <c r="AF528" s="123"/>
      <c r="AG528" s="122"/>
      <c r="AH528" s="123"/>
      <c r="AI528" s="122"/>
    </row>
    <row r="529" spans="2:35" s="121" customFormat="1" x14ac:dyDescent="0.45">
      <c r="B529" s="81">
        <v>416</v>
      </c>
      <c r="C529" s="91"/>
      <c r="D529" s="91"/>
      <c r="E529" s="91"/>
      <c r="F529" s="95"/>
      <c r="G529" s="149"/>
      <c r="H529" s="97"/>
      <c r="I529" s="97"/>
      <c r="J529" s="97"/>
      <c r="K529" s="94">
        <f t="shared" si="18"/>
        <v>0</v>
      </c>
      <c r="L529" s="90"/>
      <c r="M529" s="162"/>
      <c r="N529" s="86"/>
      <c r="O529" s="86">
        <f t="shared" si="19"/>
        <v>0</v>
      </c>
      <c r="P529" s="95"/>
      <c r="Q529" s="85"/>
      <c r="AE529" s="122"/>
      <c r="AF529" s="123"/>
      <c r="AG529" s="122"/>
      <c r="AH529" s="123"/>
      <c r="AI529" s="122"/>
    </row>
    <row r="530" spans="2:35" s="121" customFormat="1" x14ac:dyDescent="0.45">
      <c r="B530" s="81">
        <v>417</v>
      </c>
      <c r="C530" s="91"/>
      <c r="D530" s="91"/>
      <c r="E530" s="91"/>
      <c r="F530" s="95"/>
      <c r="G530" s="149"/>
      <c r="H530" s="97"/>
      <c r="I530" s="97"/>
      <c r="J530" s="97"/>
      <c r="K530" s="94">
        <f t="shared" si="18"/>
        <v>0</v>
      </c>
      <c r="L530" s="90"/>
      <c r="M530" s="162"/>
      <c r="N530" s="86"/>
      <c r="O530" s="86">
        <f t="shared" si="19"/>
        <v>0</v>
      </c>
      <c r="P530" s="95"/>
      <c r="Q530" s="85"/>
      <c r="AE530" s="122"/>
      <c r="AF530" s="123"/>
      <c r="AG530" s="122"/>
      <c r="AH530" s="123"/>
      <c r="AI530" s="122"/>
    </row>
    <row r="531" spans="2:35" s="121" customFormat="1" x14ac:dyDescent="0.45">
      <c r="B531" s="81">
        <v>418</v>
      </c>
      <c r="C531" s="91"/>
      <c r="D531" s="91"/>
      <c r="E531" s="91"/>
      <c r="F531" s="95"/>
      <c r="G531" s="149"/>
      <c r="H531" s="97"/>
      <c r="I531" s="97"/>
      <c r="J531" s="97"/>
      <c r="K531" s="94">
        <f t="shared" si="18"/>
        <v>0</v>
      </c>
      <c r="L531" s="90"/>
      <c r="M531" s="162"/>
      <c r="N531" s="86"/>
      <c r="O531" s="86">
        <f t="shared" si="19"/>
        <v>0</v>
      </c>
      <c r="P531" s="95"/>
      <c r="Q531" s="85"/>
      <c r="AE531" s="122"/>
      <c r="AF531" s="123"/>
      <c r="AG531" s="122"/>
      <c r="AH531" s="123"/>
      <c r="AI531" s="122"/>
    </row>
    <row r="532" spans="2:35" s="121" customFormat="1" x14ac:dyDescent="0.45">
      <c r="B532" s="81">
        <v>419</v>
      </c>
      <c r="C532" s="91"/>
      <c r="D532" s="91"/>
      <c r="E532" s="91"/>
      <c r="F532" s="95"/>
      <c r="G532" s="149"/>
      <c r="H532" s="97"/>
      <c r="I532" s="97"/>
      <c r="J532" s="97"/>
      <c r="K532" s="94">
        <f t="shared" si="18"/>
        <v>0</v>
      </c>
      <c r="L532" s="90"/>
      <c r="M532" s="162"/>
      <c r="N532" s="86"/>
      <c r="O532" s="86">
        <f t="shared" si="19"/>
        <v>0</v>
      </c>
      <c r="P532" s="95"/>
      <c r="Q532" s="85"/>
      <c r="AE532" s="122"/>
      <c r="AF532" s="123"/>
      <c r="AG532" s="122"/>
      <c r="AH532" s="123"/>
      <c r="AI532" s="122"/>
    </row>
    <row r="533" spans="2:35" s="121" customFormat="1" x14ac:dyDescent="0.45">
      <c r="B533" s="81">
        <v>420</v>
      </c>
      <c r="C533" s="91"/>
      <c r="D533" s="91"/>
      <c r="E533" s="91"/>
      <c r="F533" s="95"/>
      <c r="G533" s="149"/>
      <c r="H533" s="97"/>
      <c r="I533" s="97"/>
      <c r="J533" s="97"/>
      <c r="K533" s="94">
        <f t="shared" si="18"/>
        <v>0</v>
      </c>
      <c r="L533" s="90"/>
      <c r="M533" s="162"/>
      <c r="N533" s="86"/>
      <c r="O533" s="86">
        <f t="shared" si="19"/>
        <v>0</v>
      </c>
      <c r="P533" s="95"/>
      <c r="Q533" s="85"/>
      <c r="AE533" s="122"/>
      <c r="AF533" s="123"/>
      <c r="AG533" s="122"/>
      <c r="AH533" s="123"/>
      <c r="AI533" s="122"/>
    </row>
    <row r="534" spans="2:35" s="121" customFormat="1" x14ac:dyDescent="0.45">
      <c r="B534" s="81">
        <v>421</v>
      </c>
      <c r="C534" s="91"/>
      <c r="D534" s="91"/>
      <c r="E534" s="91"/>
      <c r="F534" s="95"/>
      <c r="G534" s="149"/>
      <c r="H534" s="97"/>
      <c r="I534" s="97"/>
      <c r="J534" s="97"/>
      <c r="K534" s="94">
        <f t="shared" si="18"/>
        <v>0</v>
      </c>
      <c r="L534" s="90"/>
      <c r="M534" s="162"/>
      <c r="N534" s="86"/>
      <c r="O534" s="86">
        <f t="shared" si="19"/>
        <v>0</v>
      </c>
      <c r="P534" s="95"/>
      <c r="Q534" s="85"/>
      <c r="AE534" s="122"/>
      <c r="AF534" s="123"/>
      <c r="AG534" s="122"/>
      <c r="AH534" s="123"/>
      <c r="AI534" s="122"/>
    </row>
    <row r="535" spans="2:35" s="121" customFormat="1" x14ac:dyDescent="0.45">
      <c r="B535" s="81">
        <v>422</v>
      </c>
      <c r="C535" s="91"/>
      <c r="D535" s="91"/>
      <c r="E535" s="91"/>
      <c r="F535" s="95"/>
      <c r="G535" s="149"/>
      <c r="H535" s="97"/>
      <c r="I535" s="97"/>
      <c r="J535" s="97"/>
      <c r="K535" s="94">
        <f t="shared" si="18"/>
        <v>0</v>
      </c>
      <c r="L535" s="90"/>
      <c r="M535" s="162"/>
      <c r="N535" s="86"/>
      <c r="O535" s="86">
        <f t="shared" si="19"/>
        <v>0</v>
      </c>
      <c r="P535" s="95"/>
      <c r="Q535" s="85"/>
      <c r="AE535" s="122"/>
      <c r="AF535" s="123"/>
      <c r="AG535" s="122"/>
      <c r="AH535" s="123"/>
      <c r="AI535" s="122"/>
    </row>
    <row r="536" spans="2:35" s="121" customFormat="1" x14ac:dyDescent="0.45">
      <c r="B536" s="81">
        <v>423</v>
      </c>
      <c r="C536" s="91"/>
      <c r="D536" s="91"/>
      <c r="E536" s="91"/>
      <c r="F536" s="95"/>
      <c r="G536" s="149"/>
      <c r="H536" s="97"/>
      <c r="I536" s="97"/>
      <c r="J536" s="97"/>
      <c r="K536" s="94">
        <f t="shared" si="18"/>
        <v>0</v>
      </c>
      <c r="L536" s="90"/>
      <c r="M536" s="162"/>
      <c r="N536" s="86"/>
      <c r="O536" s="86">
        <f t="shared" si="19"/>
        <v>0</v>
      </c>
      <c r="P536" s="95"/>
      <c r="Q536" s="85"/>
      <c r="AE536" s="122"/>
      <c r="AF536" s="123"/>
      <c r="AG536" s="122"/>
      <c r="AH536" s="123"/>
      <c r="AI536" s="122"/>
    </row>
    <row r="537" spans="2:35" s="121" customFormat="1" x14ac:dyDescent="0.45">
      <c r="B537" s="81">
        <v>424</v>
      </c>
      <c r="C537" s="91"/>
      <c r="D537" s="91"/>
      <c r="E537" s="91"/>
      <c r="F537" s="95"/>
      <c r="G537" s="149"/>
      <c r="H537" s="97"/>
      <c r="I537" s="97"/>
      <c r="J537" s="97"/>
      <c r="K537" s="94">
        <f t="shared" si="18"/>
        <v>0</v>
      </c>
      <c r="L537" s="90"/>
      <c r="M537" s="162"/>
      <c r="N537" s="86"/>
      <c r="O537" s="86">
        <f t="shared" si="19"/>
        <v>0</v>
      </c>
      <c r="P537" s="95"/>
      <c r="Q537" s="85"/>
      <c r="AE537" s="122"/>
      <c r="AF537" s="123"/>
      <c r="AG537" s="122"/>
      <c r="AH537" s="123"/>
      <c r="AI537" s="122"/>
    </row>
    <row r="538" spans="2:35" s="121" customFormat="1" x14ac:dyDescent="0.45">
      <c r="B538" s="81">
        <v>425</v>
      </c>
      <c r="C538" s="91"/>
      <c r="D538" s="91"/>
      <c r="E538" s="89"/>
      <c r="F538" s="95"/>
      <c r="G538" s="149"/>
      <c r="H538" s="97"/>
      <c r="I538" s="97"/>
      <c r="J538" s="97"/>
      <c r="K538" s="94">
        <f t="shared" si="18"/>
        <v>0</v>
      </c>
      <c r="L538" s="90"/>
      <c r="M538" s="162"/>
      <c r="N538" s="86"/>
      <c r="O538" s="86">
        <f t="shared" si="19"/>
        <v>0</v>
      </c>
      <c r="P538" s="89"/>
      <c r="Q538" s="85"/>
      <c r="AE538" s="122"/>
      <c r="AF538" s="123"/>
      <c r="AG538" s="122"/>
      <c r="AH538" s="123"/>
      <c r="AI538" s="122"/>
    </row>
    <row r="539" spans="2:35" s="121" customFormat="1" x14ac:dyDescent="0.45">
      <c r="B539" s="81">
        <v>426</v>
      </c>
      <c r="C539" s="91"/>
      <c r="D539" s="91"/>
      <c r="E539" s="91"/>
      <c r="F539" s="95"/>
      <c r="G539" s="149"/>
      <c r="H539" s="97"/>
      <c r="I539" s="97"/>
      <c r="J539" s="97"/>
      <c r="K539" s="94">
        <f t="shared" si="18"/>
        <v>0</v>
      </c>
      <c r="L539" s="90"/>
      <c r="M539" s="162"/>
      <c r="N539" s="86"/>
      <c r="O539" s="86">
        <f t="shared" si="19"/>
        <v>0</v>
      </c>
      <c r="P539" s="95"/>
      <c r="Q539" s="85"/>
      <c r="AE539" s="122"/>
      <c r="AF539" s="123"/>
      <c r="AG539" s="122"/>
      <c r="AH539" s="123"/>
      <c r="AI539" s="122"/>
    </row>
    <row r="540" spans="2:35" s="121" customFormat="1" x14ac:dyDescent="0.45">
      <c r="B540" s="81">
        <v>427</v>
      </c>
      <c r="C540" s="91"/>
      <c r="D540" s="91"/>
      <c r="E540" s="89"/>
      <c r="F540" s="89"/>
      <c r="G540" s="150"/>
      <c r="H540" s="97"/>
      <c r="I540" s="97"/>
      <c r="J540" s="97"/>
      <c r="K540" s="94">
        <f t="shared" si="18"/>
        <v>0</v>
      </c>
      <c r="L540" s="90"/>
      <c r="M540" s="162"/>
      <c r="N540" s="94"/>
      <c r="O540" s="86">
        <f t="shared" si="19"/>
        <v>0</v>
      </c>
      <c r="P540" s="89"/>
      <c r="Q540" s="85"/>
      <c r="AE540" s="122"/>
      <c r="AF540" s="123"/>
      <c r="AG540" s="122"/>
      <c r="AH540" s="123"/>
      <c r="AI540" s="122"/>
    </row>
    <row r="541" spans="2:35" s="121" customFormat="1" x14ac:dyDescent="0.45">
      <c r="B541" s="81">
        <v>428</v>
      </c>
      <c r="C541" s="91"/>
      <c r="D541" s="91"/>
      <c r="E541" s="91"/>
      <c r="F541" s="95"/>
      <c r="G541" s="95"/>
      <c r="H541" s="97"/>
      <c r="I541" s="97"/>
      <c r="J541" s="97"/>
      <c r="K541" s="94">
        <f t="shared" si="18"/>
        <v>0</v>
      </c>
      <c r="L541" s="90"/>
      <c r="M541" s="162"/>
      <c r="N541" s="94"/>
      <c r="O541" s="86">
        <f t="shared" si="19"/>
        <v>0</v>
      </c>
      <c r="P541" s="154"/>
      <c r="Q541" s="85"/>
      <c r="AE541" s="122"/>
      <c r="AF541" s="123"/>
      <c r="AG541" s="122"/>
      <c r="AH541" s="123"/>
      <c r="AI541" s="122"/>
    </row>
    <row r="542" spans="2:35" s="121" customFormat="1" x14ac:dyDescent="0.45">
      <c r="B542" s="81">
        <v>429</v>
      </c>
      <c r="C542" s="91"/>
      <c r="D542" s="91"/>
      <c r="E542" s="91"/>
      <c r="F542" s="95"/>
      <c r="G542" s="95"/>
      <c r="H542" s="97"/>
      <c r="I542" s="97"/>
      <c r="J542" s="97"/>
      <c r="K542" s="94">
        <f t="shared" si="18"/>
        <v>0</v>
      </c>
      <c r="L542" s="90"/>
      <c r="M542" s="162"/>
      <c r="N542" s="94"/>
      <c r="O542" s="86">
        <f t="shared" si="19"/>
        <v>0</v>
      </c>
      <c r="P542" s="83"/>
      <c r="Q542" s="85"/>
      <c r="AE542" s="122"/>
      <c r="AF542" s="123"/>
      <c r="AG542" s="122"/>
      <c r="AH542" s="123"/>
      <c r="AI542" s="122"/>
    </row>
    <row r="543" spans="2:35" s="121" customFormat="1" x14ac:dyDescent="0.45">
      <c r="B543" s="81">
        <v>430</v>
      </c>
      <c r="C543" s="91"/>
      <c r="D543" s="91"/>
      <c r="E543" s="91"/>
      <c r="F543" s="95"/>
      <c r="G543" s="95"/>
      <c r="H543" s="97"/>
      <c r="I543" s="97"/>
      <c r="J543" s="97"/>
      <c r="K543" s="94">
        <f t="shared" si="18"/>
        <v>0</v>
      </c>
      <c r="L543" s="90"/>
      <c r="M543" s="162"/>
      <c r="N543" s="94"/>
      <c r="O543" s="86">
        <f t="shared" si="19"/>
        <v>0</v>
      </c>
      <c r="P543" s="83"/>
      <c r="Q543" s="85"/>
      <c r="AE543" s="122"/>
      <c r="AF543" s="123"/>
      <c r="AG543" s="122"/>
      <c r="AH543" s="123"/>
      <c r="AI543" s="122"/>
    </row>
    <row r="544" spans="2:35" s="121" customFormat="1" x14ac:dyDescent="0.45">
      <c r="B544" s="81">
        <v>431</v>
      </c>
      <c r="C544" s="91"/>
      <c r="D544" s="91"/>
      <c r="E544" s="89"/>
      <c r="F544" s="159"/>
      <c r="G544" s="95"/>
      <c r="H544" s="97"/>
      <c r="I544" s="97"/>
      <c r="J544" s="97"/>
      <c r="K544" s="94">
        <f t="shared" si="18"/>
        <v>0</v>
      </c>
      <c r="L544" s="90"/>
      <c r="M544" s="162"/>
      <c r="N544" s="94"/>
      <c r="O544" s="86">
        <f t="shared" si="19"/>
        <v>0</v>
      </c>
      <c r="P544" s="89"/>
      <c r="Q544" s="85"/>
      <c r="AE544" s="122"/>
      <c r="AF544" s="123"/>
      <c r="AG544" s="122"/>
      <c r="AH544" s="123"/>
      <c r="AI544" s="122"/>
    </row>
    <row r="545" spans="2:35" s="121" customFormat="1" x14ac:dyDescent="0.45">
      <c r="B545" s="81">
        <v>432</v>
      </c>
      <c r="C545" s="91"/>
      <c r="D545" s="91"/>
      <c r="E545" s="89"/>
      <c r="F545" s="89"/>
      <c r="G545" s="95"/>
      <c r="H545" s="97"/>
      <c r="I545" s="97"/>
      <c r="J545" s="97"/>
      <c r="K545" s="94">
        <f t="shared" si="18"/>
        <v>0</v>
      </c>
      <c r="L545" s="90"/>
      <c r="M545" s="162"/>
      <c r="N545" s="94"/>
      <c r="O545" s="86">
        <f t="shared" si="19"/>
        <v>0</v>
      </c>
      <c r="P545" s="89"/>
      <c r="Q545" s="85"/>
      <c r="AE545" s="122"/>
      <c r="AF545" s="123"/>
      <c r="AG545" s="122"/>
      <c r="AH545" s="123"/>
      <c r="AI545" s="122"/>
    </row>
    <row r="546" spans="2:35" s="121" customFormat="1" x14ac:dyDescent="0.45">
      <c r="B546" s="81">
        <v>433</v>
      </c>
      <c r="C546" s="91"/>
      <c r="D546" s="91"/>
      <c r="E546" s="91"/>
      <c r="F546" s="95"/>
      <c r="G546" s="149"/>
      <c r="H546" s="97"/>
      <c r="I546" s="97"/>
      <c r="J546" s="97"/>
      <c r="K546" s="94">
        <f t="shared" si="18"/>
        <v>0</v>
      </c>
      <c r="L546" s="90"/>
      <c r="M546" s="162"/>
      <c r="N546" s="86"/>
      <c r="O546" s="86">
        <f t="shared" si="19"/>
        <v>0</v>
      </c>
      <c r="P546" s="95"/>
      <c r="Q546" s="85"/>
      <c r="AE546" s="122"/>
      <c r="AF546" s="123"/>
      <c r="AG546" s="122"/>
      <c r="AH546" s="123"/>
      <c r="AI546" s="122"/>
    </row>
    <row r="547" spans="2:35" s="121" customFormat="1" x14ac:dyDescent="0.45">
      <c r="B547" s="81">
        <v>434</v>
      </c>
      <c r="C547" s="91"/>
      <c r="D547" s="91"/>
      <c r="E547" s="91"/>
      <c r="F547" s="95"/>
      <c r="G547" s="149"/>
      <c r="H547" s="97"/>
      <c r="I547" s="97"/>
      <c r="J547" s="97"/>
      <c r="K547" s="94">
        <f t="shared" si="18"/>
        <v>0</v>
      </c>
      <c r="L547" s="90"/>
      <c r="M547" s="162"/>
      <c r="N547" s="86"/>
      <c r="O547" s="86">
        <f t="shared" si="19"/>
        <v>0</v>
      </c>
      <c r="P547" s="95"/>
      <c r="Q547" s="85"/>
      <c r="AE547" s="122"/>
      <c r="AF547" s="123"/>
      <c r="AG547" s="122"/>
      <c r="AH547" s="123"/>
      <c r="AI547" s="122"/>
    </row>
    <row r="548" spans="2:35" s="121" customFormat="1" x14ac:dyDescent="0.45">
      <c r="B548" s="81">
        <v>435</v>
      </c>
      <c r="C548" s="91"/>
      <c r="D548" s="91"/>
      <c r="E548" s="91"/>
      <c r="F548" s="95"/>
      <c r="G548" s="149"/>
      <c r="H548" s="97"/>
      <c r="I548" s="97"/>
      <c r="J548" s="97"/>
      <c r="K548" s="94">
        <f t="shared" si="18"/>
        <v>0</v>
      </c>
      <c r="L548" s="90"/>
      <c r="M548" s="162"/>
      <c r="N548" s="86"/>
      <c r="O548" s="86">
        <f t="shared" si="19"/>
        <v>0</v>
      </c>
      <c r="P548" s="95"/>
      <c r="Q548" s="85"/>
      <c r="AE548" s="122"/>
      <c r="AF548" s="123"/>
      <c r="AG548" s="122"/>
      <c r="AH548" s="123"/>
      <c r="AI548" s="122"/>
    </row>
    <row r="549" spans="2:35" s="121" customFormat="1" x14ac:dyDescent="0.45">
      <c r="B549" s="81">
        <v>436</v>
      </c>
      <c r="C549" s="91"/>
      <c r="D549" s="91"/>
      <c r="E549" s="89"/>
      <c r="F549" s="89"/>
      <c r="G549" s="150"/>
      <c r="H549" s="97"/>
      <c r="I549" s="97"/>
      <c r="J549" s="97"/>
      <c r="K549" s="94">
        <f t="shared" si="18"/>
        <v>0</v>
      </c>
      <c r="L549" s="90"/>
      <c r="M549" s="162"/>
      <c r="N549" s="86"/>
      <c r="O549" s="86">
        <f t="shared" si="19"/>
        <v>0</v>
      </c>
      <c r="P549" s="87"/>
      <c r="Q549" s="85"/>
      <c r="AE549" s="122"/>
      <c r="AF549" s="123"/>
      <c r="AG549" s="122"/>
      <c r="AH549" s="123"/>
      <c r="AI549" s="122"/>
    </row>
    <row r="550" spans="2:35" s="121" customFormat="1" x14ac:dyDescent="0.45">
      <c r="B550" s="81">
        <v>437</v>
      </c>
      <c r="C550" s="91"/>
      <c r="D550" s="91"/>
      <c r="E550" s="91"/>
      <c r="F550" s="95"/>
      <c r="G550" s="149"/>
      <c r="H550" s="97"/>
      <c r="I550" s="97"/>
      <c r="J550" s="97"/>
      <c r="K550" s="94">
        <f t="shared" si="18"/>
        <v>0</v>
      </c>
      <c r="L550" s="90"/>
      <c r="M550" s="162"/>
      <c r="N550" s="86"/>
      <c r="O550" s="86">
        <f t="shared" si="19"/>
        <v>0</v>
      </c>
      <c r="P550" s="95"/>
      <c r="Q550" s="85"/>
      <c r="AE550" s="122"/>
      <c r="AF550" s="123"/>
      <c r="AG550" s="122"/>
      <c r="AH550" s="123"/>
      <c r="AI550" s="122"/>
    </row>
    <row r="551" spans="2:35" s="121" customFormat="1" x14ac:dyDescent="0.45">
      <c r="B551" s="81">
        <v>438</v>
      </c>
      <c r="C551" s="91"/>
      <c r="D551" s="91"/>
      <c r="E551" s="91"/>
      <c r="F551" s="95"/>
      <c r="G551" s="149"/>
      <c r="H551" s="97"/>
      <c r="I551" s="97"/>
      <c r="J551" s="97"/>
      <c r="K551" s="94">
        <f t="shared" si="18"/>
        <v>0</v>
      </c>
      <c r="L551" s="90"/>
      <c r="M551" s="162"/>
      <c r="N551" s="86"/>
      <c r="O551" s="86">
        <f t="shared" si="19"/>
        <v>0</v>
      </c>
      <c r="P551" s="95"/>
      <c r="Q551" s="85"/>
      <c r="AE551" s="122"/>
      <c r="AF551" s="123"/>
      <c r="AG551" s="122"/>
      <c r="AH551" s="123"/>
      <c r="AI551" s="122"/>
    </row>
    <row r="552" spans="2:35" s="121" customFormat="1" x14ac:dyDescent="0.45">
      <c r="B552" s="81">
        <v>439</v>
      </c>
      <c r="C552" s="91"/>
      <c r="D552" s="91"/>
      <c r="E552" s="91"/>
      <c r="F552" s="95"/>
      <c r="G552" s="149"/>
      <c r="H552" s="97"/>
      <c r="I552" s="97"/>
      <c r="J552" s="97"/>
      <c r="K552" s="94">
        <f t="shared" si="18"/>
        <v>0</v>
      </c>
      <c r="L552" s="90"/>
      <c r="M552" s="162"/>
      <c r="N552" s="86"/>
      <c r="O552" s="86">
        <f t="shared" si="19"/>
        <v>0</v>
      </c>
      <c r="P552" s="95"/>
      <c r="Q552" s="85"/>
      <c r="AE552" s="122"/>
      <c r="AF552" s="123"/>
      <c r="AG552" s="122"/>
      <c r="AH552" s="123"/>
      <c r="AI552" s="122"/>
    </row>
    <row r="553" spans="2:35" s="121" customFormat="1" x14ac:dyDescent="0.45">
      <c r="B553" s="81">
        <v>440</v>
      </c>
      <c r="C553" s="91"/>
      <c r="D553" s="91"/>
      <c r="E553" s="91"/>
      <c r="F553" s="95"/>
      <c r="G553" s="149"/>
      <c r="H553" s="97"/>
      <c r="I553" s="97"/>
      <c r="J553" s="97"/>
      <c r="K553" s="94">
        <f t="shared" si="18"/>
        <v>0</v>
      </c>
      <c r="L553" s="90"/>
      <c r="M553" s="162"/>
      <c r="N553" s="86"/>
      <c r="O553" s="86">
        <f t="shared" si="19"/>
        <v>0</v>
      </c>
      <c r="P553" s="95"/>
      <c r="Q553" s="85"/>
      <c r="AE553" s="122"/>
      <c r="AF553" s="123"/>
      <c r="AG553" s="122"/>
      <c r="AH553" s="123"/>
      <c r="AI553" s="122"/>
    </row>
    <row r="554" spans="2:35" s="121" customFormat="1" x14ac:dyDescent="0.45">
      <c r="B554" s="81">
        <v>441</v>
      </c>
      <c r="C554" s="91"/>
      <c r="D554" s="91"/>
      <c r="E554" s="91"/>
      <c r="F554" s="95"/>
      <c r="G554" s="149"/>
      <c r="H554" s="97"/>
      <c r="I554" s="97"/>
      <c r="J554" s="97"/>
      <c r="K554" s="94">
        <f t="shared" si="18"/>
        <v>0</v>
      </c>
      <c r="L554" s="90"/>
      <c r="M554" s="162"/>
      <c r="N554" s="86"/>
      <c r="O554" s="86">
        <f t="shared" si="19"/>
        <v>0</v>
      </c>
      <c r="P554" s="95"/>
      <c r="Q554" s="85"/>
      <c r="AE554" s="122"/>
      <c r="AF554" s="123"/>
      <c r="AG554" s="122"/>
      <c r="AH554" s="123"/>
      <c r="AI554" s="122"/>
    </row>
    <row r="555" spans="2:35" s="121" customFormat="1" x14ac:dyDescent="0.45">
      <c r="B555" s="81">
        <v>442</v>
      </c>
      <c r="C555" s="91"/>
      <c r="D555" s="91"/>
      <c r="E555" s="91"/>
      <c r="F555" s="95"/>
      <c r="G555" s="149"/>
      <c r="H555" s="97"/>
      <c r="I555" s="97"/>
      <c r="J555" s="97"/>
      <c r="K555" s="94">
        <f t="shared" si="18"/>
        <v>0</v>
      </c>
      <c r="L555" s="90"/>
      <c r="M555" s="162"/>
      <c r="N555" s="86"/>
      <c r="O555" s="86">
        <f t="shared" si="19"/>
        <v>0</v>
      </c>
      <c r="P555" s="95"/>
      <c r="Q555" s="85"/>
      <c r="AE555" s="122"/>
      <c r="AF555" s="123"/>
      <c r="AG555" s="122"/>
      <c r="AH555" s="123"/>
      <c r="AI555" s="122"/>
    </row>
    <row r="556" spans="2:35" s="121" customFormat="1" x14ac:dyDescent="0.45">
      <c r="B556" s="81">
        <v>443</v>
      </c>
      <c r="C556" s="91"/>
      <c r="D556" s="91"/>
      <c r="E556" s="91"/>
      <c r="F556" s="95"/>
      <c r="G556" s="149"/>
      <c r="H556" s="97"/>
      <c r="I556" s="97"/>
      <c r="J556" s="97"/>
      <c r="K556" s="94">
        <f t="shared" si="18"/>
        <v>0</v>
      </c>
      <c r="L556" s="90"/>
      <c r="M556" s="162"/>
      <c r="N556" s="86"/>
      <c r="O556" s="86">
        <f t="shared" si="19"/>
        <v>0</v>
      </c>
      <c r="P556" s="95"/>
      <c r="Q556" s="85"/>
      <c r="AE556" s="122"/>
      <c r="AF556" s="123"/>
      <c r="AG556" s="122"/>
      <c r="AH556" s="123"/>
      <c r="AI556" s="122"/>
    </row>
    <row r="557" spans="2:35" s="121" customFormat="1" x14ac:dyDescent="0.45">
      <c r="B557" s="81">
        <v>444</v>
      </c>
      <c r="C557" s="91"/>
      <c r="D557" s="91"/>
      <c r="E557" s="91"/>
      <c r="F557" s="95"/>
      <c r="G557" s="149"/>
      <c r="H557" s="97"/>
      <c r="I557" s="97"/>
      <c r="J557" s="97"/>
      <c r="K557" s="94">
        <f t="shared" si="18"/>
        <v>0</v>
      </c>
      <c r="L557" s="90"/>
      <c r="M557" s="162"/>
      <c r="N557" s="86"/>
      <c r="O557" s="86">
        <f t="shared" si="19"/>
        <v>0</v>
      </c>
      <c r="P557" s="91"/>
      <c r="Q557" s="85"/>
      <c r="AE557" s="122"/>
      <c r="AF557" s="123"/>
      <c r="AG557" s="122"/>
      <c r="AH557" s="123"/>
      <c r="AI557" s="122"/>
    </row>
    <row r="558" spans="2:35" s="121" customFormat="1" x14ac:dyDescent="0.45">
      <c r="B558" s="81">
        <v>445</v>
      </c>
      <c r="C558" s="91"/>
      <c r="D558" s="91"/>
      <c r="E558" s="91"/>
      <c r="F558" s="95"/>
      <c r="G558" s="149"/>
      <c r="H558" s="97"/>
      <c r="I558" s="97"/>
      <c r="J558" s="97"/>
      <c r="K558" s="94">
        <f t="shared" si="18"/>
        <v>0</v>
      </c>
      <c r="L558" s="90"/>
      <c r="M558" s="162"/>
      <c r="N558" s="86"/>
      <c r="O558" s="86">
        <f t="shared" si="19"/>
        <v>0</v>
      </c>
      <c r="P558" s="91"/>
      <c r="Q558" s="85"/>
      <c r="AE558" s="122"/>
      <c r="AF558" s="123"/>
      <c r="AG558" s="122"/>
      <c r="AH558" s="123"/>
      <c r="AI558" s="122"/>
    </row>
    <row r="559" spans="2:35" s="121" customFormat="1" x14ac:dyDescent="0.45">
      <c r="B559" s="81">
        <v>446</v>
      </c>
      <c r="C559" s="91"/>
      <c r="D559" s="91"/>
      <c r="E559" s="91"/>
      <c r="F559" s="95"/>
      <c r="G559" s="149"/>
      <c r="H559" s="97"/>
      <c r="I559" s="97"/>
      <c r="J559" s="97"/>
      <c r="K559" s="94">
        <f t="shared" si="18"/>
        <v>0</v>
      </c>
      <c r="L559" s="90"/>
      <c r="M559" s="162"/>
      <c r="N559" s="86"/>
      <c r="O559" s="86">
        <f t="shared" si="19"/>
        <v>0</v>
      </c>
      <c r="P559" s="91"/>
      <c r="Q559" s="85"/>
      <c r="AE559" s="122"/>
      <c r="AF559" s="123"/>
      <c r="AG559" s="122"/>
      <c r="AH559" s="123"/>
      <c r="AI559" s="122"/>
    </row>
    <row r="560" spans="2:35" s="121" customFormat="1" x14ac:dyDescent="0.45">
      <c r="B560" s="81">
        <v>447</v>
      </c>
      <c r="C560" s="91"/>
      <c r="D560" s="91"/>
      <c r="E560" s="91"/>
      <c r="F560" s="95"/>
      <c r="G560" s="158"/>
      <c r="H560" s="97"/>
      <c r="I560" s="97"/>
      <c r="J560" s="97"/>
      <c r="K560" s="94">
        <f t="shared" si="18"/>
        <v>0</v>
      </c>
      <c r="L560" s="90"/>
      <c r="M560" s="162"/>
      <c r="N560" s="86"/>
      <c r="O560" s="86">
        <f t="shared" si="19"/>
        <v>0</v>
      </c>
      <c r="P560" s="91"/>
      <c r="Q560" s="85"/>
      <c r="AE560" s="122"/>
      <c r="AF560" s="123"/>
      <c r="AG560" s="122"/>
      <c r="AH560" s="123"/>
      <c r="AI560" s="122"/>
    </row>
    <row r="561" spans="2:35" s="121" customFormat="1" x14ac:dyDescent="0.45">
      <c r="B561" s="81">
        <v>448</v>
      </c>
      <c r="C561" s="91"/>
      <c r="D561" s="91"/>
      <c r="E561" s="95"/>
      <c r="F561" s="95"/>
      <c r="G561" s="150"/>
      <c r="H561" s="97"/>
      <c r="I561" s="97"/>
      <c r="J561" s="97"/>
      <c r="K561" s="94">
        <f t="shared" si="18"/>
        <v>0</v>
      </c>
      <c r="L561" s="90"/>
      <c r="M561" s="162"/>
      <c r="N561" s="94"/>
      <c r="O561" s="86">
        <f t="shared" si="19"/>
        <v>0</v>
      </c>
      <c r="P561" s="91"/>
      <c r="Q561" s="85"/>
      <c r="AE561" s="122"/>
      <c r="AF561" s="123"/>
      <c r="AG561" s="122"/>
      <c r="AH561" s="123"/>
      <c r="AI561" s="122"/>
    </row>
    <row r="562" spans="2:35" s="121" customFormat="1" x14ac:dyDescent="0.45">
      <c r="B562" s="81">
        <v>449</v>
      </c>
      <c r="C562" s="91"/>
      <c r="D562" s="91"/>
      <c r="E562" s="91"/>
      <c r="F562" s="95"/>
      <c r="G562" s="158"/>
      <c r="H562" s="97"/>
      <c r="I562" s="97"/>
      <c r="J562" s="97"/>
      <c r="K562" s="94">
        <f t="shared" si="18"/>
        <v>0</v>
      </c>
      <c r="L562" s="90"/>
      <c r="M562" s="162"/>
      <c r="N562" s="86"/>
      <c r="O562" s="86">
        <f t="shared" si="19"/>
        <v>0</v>
      </c>
      <c r="P562" s="91"/>
      <c r="Q562" s="85"/>
      <c r="AE562" s="122"/>
      <c r="AF562" s="123"/>
      <c r="AG562" s="122"/>
      <c r="AH562" s="123"/>
      <c r="AI562" s="122"/>
    </row>
    <row r="563" spans="2:35" s="121" customFormat="1" x14ac:dyDescent="0.45">
      <c r="B563" s="81">
        <v>450</v>
      </c>
      <c r="C563" s="91"/>
      <c r="D563" s="91"/>
      <c r="E563" s="89"/>
      <c r="F563" s="89"/>
      <c r="G563" s="158"/>
      <c r="H563" s="157"/>
      <c r="I563" s="157"/>
      <c r="J563" s="157"/>
      <c r="K563" s="94">
        <f t="shared" si="18"/>
        <v>0</v>
      </c>
      <c r="L563" s="90"/>
      <c r="M563" s="162"/>
      <c r="N563" s="94"/>
      <c r="O563" s="86">
        <f t="shared" si="19"/>
        <v>0</v>
      </c>
      <c r="P563" s="91"/>
      <c r="Q563" s="85"/>
      <c r="AE563" s="122"/>
      <c r="AF563" s="123"/>
      <c r="AG563" s="122"/>
      <c r="AH563" s="123"/>
      <c r="AI563" s="122"/>
    </row>
    <row r="564" spans="2:35" s="121" customFormat="1" x14ac:dyDescent="0.45">
      <c r="B564" s="81">
        <v>451</v>
      </c>
      <c r="C564" s="91"/>
      <c r="D564" s="91"/>
      <c r="E564" s="89"/>
      <c r="F564" s="159"/>
      <c r="G564" s="158"/>
      <c r="H564" s="157"/>
      <c r="I564" s="157"/>
      <c r="J564" s="157"/>
      <c r="K564" s="94">
        <f t="shared" si="18"/>
        <v>0</v>
      </c>
      <c r="L564" s="90"/>
      <c r="M564" s="162"/>
      <c r="N564" s="94"/>
      <c r="O564" s="86">
        <f t="shared" si="19"/>
        <v>0</v>
      </c>
      <c r="P564" s="91"/>
      <c r="Q564" s="85"/>
      <c r="AE564" s="122"/>
      <c r="AF564" s="123"/>
      <c r="AG564" s="122"/>
      <c r="AH564" s="123"/>
      <c r="AI564" s="122"/>
    </row>
    <row r="565" spans="2:35" s="121" customFormat="1" x14ac:dyDescent="0.45">
      <c r="B565" s="81">
        <v>452</v>
      </c>
      <c r="C565" s="91"/>
      <c r="D565" s="91"/>
      <c r="E565" s="89"/>
      <c r="F565" s="159"/>
      <c r="G565" s="158"/>
      <c r="H565" s="157"/>
      <c r="I565" s="157"/>
      <c r="J565" s="157"/>
      <c r="K565" s="94">
        <f t="shared" si="18"/>
        <v>0</v>
      </c>
      <c r="L565" s="90"/>
      <c r="M565" s="162"/>
      <c r="N565" s="94"/>
      <c r="O565" s="86">
        <f t="shared" si="19"/>
        <v>0</v>
      </c>
      <c r="P565" s="91"/>
      <c r="Q565" s="85"/>
      <c r="AE565" s="122"/>
      <c r="AF565" s="123"/>
      <c r="AG565" s="122"/>
      <c r="AH565" s="123"/>
      <c r="AI565" s="122"/>
    </row>
    <row r="566" spans="2:35" s="121" customFormat="1" x14ac:dyDescent="0.45">
      <c r="B566" s="81">
        <v>453</v>
      </c>
      <c r="C566" s="91"/>
      <c r="D566" s="91"/>
      <c r="E566" s="91"/>
      <c r="F566" s="95"/>
      <c r="G566" s="149"/>
      <c r="H566" s="97"/>
      <c r="I566" s="97"/>
      <c r="J566" s="97"/>
      <c r="K566" s="94">
        <f t="shared" si="18"/>
        <v>0</v>
      </c>
      <c r="L566" s="90"/>
      <c r="M566" s="162"/>
      <c r="N566" s="86"/>
      <c r="O566" s="86">
        <f t="shared" si="19"/>
        <v>0</v>
      </c>
      <c r="P566" s="95"/>
      <c r="Q566" s="85"/>
      <c r="AE566" s="122"/>
      <c r="AF566" s="123"/>
      <c r="AG566" s="122"/>
      <c r="AH566" s="123"/>
      <c r="AI566" s="122"/>
    </row>
    <row r="567" spans="2:35" s="121" customFormat="1" x14ac:dyDescent="0.45">
      <c r="B567" s="81">
        <v>454</v>
      </c>
      <c r="C567" s="91"/>
      <c r="D567" s="91"/>
      <c r="E567" s="91"/>
      <c r="F567" s="95"/>
      <c r="G567" s="149"/>
      <c r="H567" s="97"/>
      <c r="I567" s="97"/>
      <c r="J567" s="97"/>
      <c r="K567" s="94">
        <f t="shared" si="18"/>
        <v>0</v>
      </c>
      <c r="L567" s="90"/>
      <c r="M567" s="162"/>
      <c r="N567" s="86"/>
      <c r="O567" s="86">
        <f t="shared" si="19"/>
        <v>0</v>
      </c>
      <c r="P567" s="95"/>
      <c r="Q567" s="85"/>
      <c r="AE567" s="122"/>
      <c r="AF567" s="123"/>
      <c r="AG567" s="122"/>
      <c r="AH567" s="123"/>
      <c r="AI567" s="122"/>
    </row>
    <row r="568" spans="2:35" s="121" customFormat="1" x14ac:dyDescent="0.45">
      <c r="B568" s="81">
        <v>455</v>
      </c>
      <c r="C568" s="91"/>
      <c r="D568" s="91"/>
      <c r="E568" s="91"/>
      <c r="F568" s="95"/>
      <c r="G568" s="149"/>
      <c r="H568" s="97"/>
      <c r="I568" s="97"/>
      <c r="J568" s="97"/>
      <c r="K568" s="94">
        <f t="shared" si="18"/>
        <v>0</v>
      </c>
      <c r="L568" s="90"/>
      <c r="M568" s="162"/>
      <c r="N568" s="86"/>
      <c r="O568" s="86">
        <f t="shared" si="19"/>
        <v>0</v>
      </c>
      <c r="P568" s="95"/>
      <c r="Q568" s="85"/>
      <c r="AE568" s="122"/>
      <c r="AF568" s="123"/>
      <c r="AG568" s="122"/>
      <c r="AH568" s="123"/>
      <c r="AI568" s="122"/>
    </row>
    <row r="569" spans="2:35" s="121" customFormat="1" x14ac:dyDescent="0.45">
      <c r="B569" s="81">
        <v>456</v>
      </c>
      <c r="C569" s="91"/>
      <c r="D569" s="91"/>
      <c r="E569" s="91"/>
      <c r="F569" s="95"/>
      <c r="G569" s="149"/>
      <c r="H569" s="97"/>
      <c r="I569" s="97"/>
      <c r="J569" s="97"/>
      <c r="K569" s="94">
        <f t="shared" si="18"/>
        <v>0</v>
      </c>
      <c r="L569" s="90"/>
      <c r="M569" s="162"/>
      <c r="N569" s="86"/>
      <c r="O569" s="86">
        <f t="shared" si="19"/>
        <v>0</v>
      </c>
      <c r="P569" s="95"/>
      <c r="Q569" s="85"/>
      <c r="AE569" s="122"/>
      <c r="AF569" s="123"/>
      <c r="AG569" s="122"/>
      <c r="AH569" s="123"/>
      <c r="AI569" s="122"/>
    </row>
    <row r="570" spans="2:35" s="121" customFormat="1" x14ac:dyDescent="0.45">
      <c r="B570" s="81">
        <v>457</v>
      </c>
      <c r="C570" s="91"/>
      <c r="D570" s="91"/>
      <c r="E570" s="91"/>
      <c r="F570" s="95"/>
      <c r="G570" s="149"/>
      <c r="H570" s="97"/>
      <c r="I570" s="97"/>
      <c r="J570" s="97"/>
      <c r="K570" s="94">
        <f t="shared" si="18"/>
        <v>0</v>
      </c>
      <c r="L570" s="90"/>
      <c r="M570" s="162"/>
      <c r="N570" s="86"/>
      <c r="O570" s="86">
        <f t="shared" si="19"/>
        <v>0</v>
      </c>
      <c r="P570" s="95"/>
      <c r="Q570" s="85"/>
      <c r="AE570" s="122"/>
      <c r="AF570" s="123"/>
      <c r="AG570" s="122"/>
      <c r="AH570" s="123"/>
      <c r="AI570" s="122"/>
    </row>
    <row r="571" spans="2:35" s="121" customFormat="1" x14ac:dyDescent="0.45">
      <c r="B571" s="81">
        <v>458</v>
      </c>
      <c r="C571" s="91"/>
      <c r="D571" s="91"/>
      <c r="E571" s="91"/>
      <c r="F571" s="95"/>
      <c r="G571" s="149"/>
      <c r="H571" s="97"/>
      <c r="I571" s="97"/>
      <c r="J571" s="97"/>
      <c r="K571" s="94">
        <f t="shared" si="18"/>
        <v>0</v>
      </c>
      <c r="L571" s="90"/>
      <c r="M571" s="162"/>
      <c r="N571" s="86"/>
      <c r="O571" s="86">
        <f t="shared" si="19"/>
        <v>0</v>
      </c>
      <c r="P571" s="95"/>
      <c r="Q571" s="85"/>
      <c r="AE571" s="122"/>
      <c r="AF571" s="123"/>
      <c r="AG571" s="122"/>
      <c r="AH571" s="123"/>
      <c r="AI571" s="122"/>
    </row>
    <row r="572" spans="2:35" s="121" customFormat="1" x14ac:dyDescent="0.45">
      <c r="B572" s="81">
        <v>459</v>
      </c>
      <c r="C572" s="91"/>
      <c r="D572" s="91"/>
      <c r="E572" s="91"/>
      <c r="F572" s="95"/>
      <c r="G572" s="149"/>
      <c r="H572" s="97"/>
      <c r="I572" s="97"/>
      <c r="J572" s="97"/>
      <c r="K572" s="94">
        <f t="shared" si="18"/>
        <v>0</v>
      </c>
      <c r="L572" s="90"/>
      <c r="M572" s="162"/>
      <c r="N572" s="86"/>
      <c r="O572" s="86">
        <f t="shared" si="19"/>
        <v>0</v>
      </c>
      <c r="P572" s="95"/>
      <c r="Q572" s="85"/>
      <c r="AE572" s="122"/>
      <c r="AF572" s="123"/>
      <c r="AG572" s="122"/>
      <c r="AH572" s="123"/>
      <c r="AI572" s="122"/>
    </row>
    <row r="573" spans="2:35" s="121" customFormat="1" x14ac:dyDescent="0.45">
      <c r="B573" s="81">
        <v>460</v>
      </c>
      <c r="C573" s="91"/>
      <c r="D573" s="91"/>
      <c r="E573" s="91"/>
      <c r="F573" s="95"/>
      <c r="G573" s="149"/>
      <c r="H573" s="97"/>
      <c r="I573" s="97"/>
      <c r="J573" s="97"/>
      <c r="K573" s="94">
        <f t="shared" si="18"/>
        <v>0</v>
      </c>
      <c r="L573" s="90"/>
      <c r="M573" s="162"/>
      <c r="N573" s="86"/>
      <c r="O573" s="86">
        <f t="shared" si="19"/>
        <v>0</v>
      </c>
      <c r="P573" s="95"/>
      <c r="Q573" s="85"/>
      <c r="AE573" s="122"/>
      <c r="AF573" s="123"/>
      <c r="AG573" s="122"/>
      <c r="AH573" s="123"/>
      <c r="AI573" s="122"/>
    </row>
    <row r="574" spans="2:35" s="121" customFormat="1" x14ac:dyDescent="0.45">
      <c r="B574" s="81">
        <v>461</v>
      </c>
      <c r="C574" s="91"/>
      <c r="D574" s="91"/>
      <c r="E574" s="91"/>
      <c r="F574" s="95"/>
      <c r="G574" s="149"/>
      <c r="H574" s="97"/>
      <c r="I574" s="97"/>
      <c r="J574" s="97"/>
      <c r="K574" s="94">
        <f t="shared" si="18"/>
        <v>0</v>
      </c>
      <c r="L574" s="90"/>
      <c r="M574" s="162"/>
      <c r="N574" s="86"/>
      <c r="O574" s="86">
        <f t="shared" si="19"/>
        <v>0</v>
      </c>
      <c r="P574" s="95"/>
      <c r="Q574" s="85"/>
      <c r="AE574" s="122"/>
      <c r="AF574" s="123"/>
      <c r="AG574" s="122"/>
      <c r="AH574" s="123"/>
      <c r="AI574" s="122"/>
    </row>
    <row r="575" spans="2:35" s="121" customFormat="1" x14ac:dyDescent="0.45">
      <c r="B575" s="81">
        <v>462</v>
      </c>
      <c r="C575" s="91"/>
      <c r="D575" s="91"/>
      <c r="E575" s="91"/>
      <c r="F575" s="95"/>
      <c r="G575" s="149"/>
      <c r="H575" s="97"/>
      <c r="I575" s="97"/>
      <c r="J575" s="97"/>
      <c r="K575" s="94">
        <f t="shared" si="18"/>
        <v>0</v>
      </c>
      <c r="L575" s="90"/>
      <c r="M575" s="162"/>
      <c r="N575" s="86"/>
      <c r="O575" s="86">
        <f t="shared" si="19"/>
        <v>0</v>
      </c>
      <c r="P575" s="95"/>
      <c r="Q575" s="85"/>
      <c r="AE575" s="122"/>
      <c r="AF575" s="123"/>
      <c r="AG575" s="122"/>
      <c r="AH575" s="123"/>
      <c r="AI575" s="122"/>
    </row>
    <row r="576" spans="2:35" s="121" customFormat="1" x14ac:dyDescent="0.45">
      <c r="B576" s="81">
        <v>463</v>
      </c>
      <c r="C576" s="91"/>
      <c r="D576" s="91"/>
      <c r="E576" s="91"/>
      <c r="F576" s="95"/>
      <c r="G576" s="149"/>
      <c r="H576" s="97"/>
      <c r="I576" s="97"/>
      <c r="J576" s="97"/>
      <c r="K576" s="94">
        <f t="shared" si="18"/>
        <v>0</v>
      </c>
      <c r="L576" s="90"/>
      <c r="M576" s="162"/>
      <c r="N576" s="86"/>
      <c r="O576" s="86">
        <f t="shared" si="19"/>
        <v>0</v>
      </c>
      <c r="P576" s="95"/>
      <c r="Q576" s="85"/>
      <c r="AE576" s="122"/>
      <c r="AF576" s="123"/>
      <c r="AG576" s="122"/>
      <c r="AH576" s="123"/>
      <c r="AI576" s="122"/>
    </row>
    <row r="577" spans="2:35" s="121" customFormat="1" x14ac:dyDescent="0.45">
      <c r="B577" s="81">
        <v>464</v>
      </c>
      <c r="C577" s="91"/>
      <c r="D577" s="91"/>
      <c r="E577" s="91"/>
      <c r="F577" s="95"/>
      <c r="G577" s="149"/>
      <c r="H577" s="97"/>
      <c r="I577" s="97"/>
      <c r="J577" s="97"/>
      <c r="K577" s="94">
        <f t="shared" si="18"/>
        <v>0</v>
      </c>
      <c r="L577" s="90"/>
      <c r="M577" s="162"/>
      <c r="N577" s="86"/>
      <c r="O577" s="86">
        <f t="shared" si="19"/>
        <v>0</v>
      </c>
      <c r="P577" s="95"/>
      <c r="Q577" s="85"/>
      <c r="AE577" s="122"/>
      <c r="AF577" s="123"/>
      <c r="AG577" s="122"/>
      <c r="AH577" s="123"/>
      <c r="AI577" s="122"/>
    </row>
    <row r="578" spans="2:35" s="121" customFormat="1" x14ac:dyDescent="0.45">
      <c r="B578" s="81">
        <v>465</v>
      </c>
      <c r="C578" s="91"/>
      <c r="D578" s="91"/>
      <c r="E578" s="91"/>
      <c r="F578" s="95"/>
      <c r="G578" s="149"/>
      <c r="H578" s="97"/>
      <c r="I578" s="97"/>
      <c r="J578" s="97"/>
      <c r="K578" s="94">
        <f t="shared" si="18"/>
        <v>0</v>
      </c>
      <c r="L578" s="90"/>
      <c r="M578" s="162"/>
      <c r="N578" s="86"/>
      <c r="O578" s="86">
        <f t="shared" si="19"/>
        <v>0</v>
      </c>
      <c r="P578" s="95"/>
      <c r="Q578" s="85"/>
      <c r="AE578" s="122"/>
      <c r="AF578" s="123"/>
      <c r="AG578" s="122"/>
      <c r="AH578" s="123"/>
      <c r="AI578" s="122"/>
    </row>
    <row r="579" spans="2:35" s="121" customFormat="1" x14ac:dyDescent="0.45">
      <c r="B579" s="81">
        <v>466</v>
      </c>
      <c r="C579" s="91"/>
      <c r="D579" s="91"/>
      <c r="E579" s="91"/>
      <c r="F579" s="95"/>
      <c r="G579" s="149"/>
      <c r="H579" s="97"/>
      <c r="I579" s="97"/>
      <c r="J579" s="97"/>
      <c r="K579" s="94">
        <f t="shared" si="18"/>
        <v>0</v>
      </c>
      <c r="L579" s="90"/>
      <c r="M579" s="162"/>
      <c r="N579" s="86"/>
      <c r="O579" s="86">
        <f t="shared" si="19"/>
        <v>0</v>
      </c>
      <c r="P579" s="95"/>
      <c r="Q579" s="85"/>
      <c r="AE579" s="122"/>
      <c r="AF579" s="123"/>
      <c r="AG579" s="122"/>
      <c r="AH579" s="123"/>
      <c r="AI579" s="122"/>
    </row>
    <row r="580" spans="2:35" s="121" customFormat="1" x14ac:dyDescent="0.45">
      <c r="B580" s="81">
        <v>467</v>
      </c>
      <c r="C580" s="91"/>
      <c r="D580" s="91"/>
      <c r="E580" s="91"/>
      <c r="F580" s="95"/>
      <c r="G580" s="149"/>
      <c r="H580" s="97"/>
      <c r="I580" s="97"/>
      <c r="J580" s="97"/>
      <c r="K580" s="94">
        <f t="shared" si="18"/>
        <v>0</v>
      </c>
      <c r="L580" s="90"/>
      <c r="M580" s="162"/>
      <c r="N580" s="86"/>
      <c r="O580" s="86">
        <f t="shared" si="19"/>
        <v>0</v>
      </c>
      <c r="P580" s="95"/>
      <c r="Q580" s="85"/>
      <c r="AE580" s="122"/>
      <c r="AF580" s="123"/>
      <c r="AG580" s="122"/>
      <c r="AH580" s="123"/>
      <c r="AI580" s="122"/>
    </row>
    <row r="581" spans="2:35" s="121" customFormat="1" x14ac:dyDescent="0.45">
      <c r="B581" s="81">
        <v>468</v>
      </c>
      <c r="C581" s="91"/>
      <c r="D581" s="91"/>
      <c r="E581" s="91"/>
      <c r="F581" s="95"/>
      <c r="G581" s="149"/>
      <c r="H581" s="97"/>
      <c r="I581" s="97"/>
      <c r="J581" s="97"/>
      <c r="K581" s="94">
        <f t="shared" si="18"/>
        <v>0</v>
      </c>
      <c r="L581" s="90"/>
      <c r="M581" s="162"/>
      <c r="N581" s="86"/>
      <c r="O581" s="86">
        <f t="shared" si="19"/>
        <v>0</v>
      </c>
      <c r="P581" s="95"/>
      <c r="Q581" s="85"/>
      <c r="AE581" s="122"/>
      <c r="AF581" s="123"/>
      <c r="AG581" s="122"/>
      <c r="AH581" s="123"/>
      <c r="AI581" s="122"/>
    </row>
    <row r="582" spans="2:35" s="121" customFormat="1" x14ac:dyDescent="0.45">
      <c r="B582" s="81">
        <v>469</v>
      </c>
      <c r="C582" s="91"/>
      <c r="D582" s="91"/>
      <c r="E582" s="91"/>
      <c r="F582" s="95"/>
      <c r="G582" s="149"/>
      <c r="H582" s="97"/>
      <c r="I582" s="97"/>
      <c r="J582" s="97"/>
      <c r="K582" s="94">
        <f t="shared" si="18"/>
        <v>0</v>
      </c>
      <c r="L582" s="90"/>
      <c r="M582" s="162"/>
      <c r="N582" s="86"/>
      <c r="O582" s="86">
        <f t="shared" si="19"/>
        <v>0</v>
      </c>
      <c r="P582" s="95"/>
      <c r="Q582" s="85"/>
      <c r="AE582" s="122"/>
      <c r="AF582" s="123"/>
      <c r="AG582" s="122"/>
      <c r="AH582" s="123"/>
      <c r="AI582" s="122"/>
    </row>
    <row r="583" spans="2:35" s="121" customFormat="1" x14ac:dyDescent="0.45">
      <c r="B583" s="81">
        <v>470</v>
      </c>
      <c r="C583" s="91"/>
      <c r="D583" s="91"/>
      <c r="E583" s="91"/>
      <c r="F583" s="95"/>
      <c r="G583" s="149"/>
      <c r="H583" s="97"/>
      <c r="I583" s="97"/>
      <c r="J583" s="97"/>
      <c r="K583" s="94">
        <f t="shared" si="18"/>
        <v>0</v>
      </c>
      <c r="L583" s="90"/>
      <c r="M583" s="162"/>
      <c r="N583" s="86"/>
      <c r="O583" s="86">
        <f t="shared" si="19"/>
        <v>0</v>
      </c>
      <c r="P583" s="95"/>
      <c r="Q583" s="85"/>
      <c r="AE583" s="122"/>
      <c r="AF583" s="123"/>
      <c r="AG583" s="122"/>
      <c r="AH583" s="123"/>
      <c r="AI583" s="122"/>
    </row>
    <row r="584" spans="2:35" s="121" customFormat="1" x14ac:dyDescent="0.45">
      <c r="B584" s="81">
        <v>471</v>
      </c>
      <c r="C584" s="91"/>
      <c r="D584" s="91"/>
      <c r="E584" s="91"/>
      <c r="F584" s="95"/>
      <c r="G584" s="149"/>
      <c r="H584" s="97"/>
      <c r="I584" s="97"/>
      <c r="J584" s="97"/>
      <c r="K584" s="94">
        <f t="shared" si="18"/>
        <v>0</v>
      </c>
      <c r="L584" s="90"/>
      <c r="M584" s="162"/>
      <c r="N584" s="86"/>
      <c r="O584" s="86">
        <f t="shared" si="19"/>
        <v>0</v>
      </c>
      <c r="P584" s="95"/>
      <c r="Q584" s="85"/>
      <c r="AE584" s="122"/>
      <c r="AF584" s="123"/>
      <c r="AG584" s="122"/>
      <c r="AH584" s="123"/>
      <c r="AI584" s="122"/>
    </row>
    <row r="585" spans="2:35" s="121" customFormat="1" x14ac:dyDescent="0.45">
      <c r="B585" s="81">
        <v>472</v>
      </c>
      <c r="C585" s="91"/>
      <c r="D585" s="91"/>
      <c r="E585" s="91"/>
      <c r="F585" s="95"/>
      <c r="G585" s="149"/>
      <c r="H585" s="97"/>
      <c r="I585" s="97"/>
      <c r="J585" s="97"/>
      <c r="K585" s="94">
        <f t="shared" ref="K585:K612" si="20">+I585*J585</f>
        <v>0</v>
      </c>
      <c r="L585" s="90"/>
      <c r="M585" s="162"/>
      <c r="N585" s="86"/>
      <c r="O585" s="86">
        <f t="shared" ref="O585:O612" si="21">IFERROR(L585/N585,0)</f>
        <v>0</v>
      </c>
      <c r="P585" s="95"/>
      <c r="Q585" s="85"/>
      <c r="AE585" s="122"/>
      <c r="AF585" s="123"/>
      <c r="AG585" s="122"/>
      <c r="AH585" s="123"/>
      <c r="AI585" s="122"/>
    </row>
    <row r="586" spans="2:35" s="121" customFormat="1" x14ac:dyDescent="0.45">
      <c r="B586" s="81">
        <v>473</v>
      </c>
      <c r="C586" s="91"/>
      <c r="D586" s="91"/>
      <c r="E586" s="91"/>
      <c r="F586" s="95"/>
      <c r="G586" s="149"/>
      <c r="H586" s="97"/>
      <c r="I586" s="97"/>
      <c r="J586" s="97"/>
      <c r="K586" s="94">
        <f t="shared" si="20"/>
        <v>0</v>
      </c>
      <c r="L586" s="90"/>
      <c r="M586" s="162"/>
      <c r="N586" s="86"/>
      <c r="O586" s="86">
        <f t="shared" si="21"/>
        <v>0</v>
      </c>
      <c r="P586" s="95"/>
      <c r="Q586" s="85"/>
      <c r="AE586" s="122"/>
      <c r="AF586" s="123"/>
      <c r="AG586" s="122"/>
      <c r="AH586" s="123"/>
      <c r="AI586" s="122"/>
    </row>
    <row r="587" spans="2:35" s="121" customFormat="1" x14ac:dyDescent="0.45">
      <c r="B587" s="81">
        <v>474</v>
      </c>
      <c r="C587" s="91"/>
      <c r="D587" s="91"/>
      <c r="E587" s="91"/>
      <c r="F587" s="95"/>
      <c r="G587" s="149"/>
      <c r="H587" s="97"/>
      <c r="I587" s="97"/>
      <c r="J587" s="97"/>
      <c r="K587" s="94">
        <f t="shared" si="20"/>
        <v>0</v>
      </c>
      <c r="L587" s="90"/>
      <c r="M587" s="162"/>
      <c r="N587" s="86"/>
      <c r="O587" s="86">
        <f t="shared" si="21"/>
        <v>0</v>
      </c>
      <c r="P587" s="95"/>
      <c r="Q587" s="85"/>
      <c r="AE587" s="122"/>
      <c r="AF587" s="123"/>
      <c r="AG587" s="122"/>
      <c r="AH587" s="123"/>
      <c r="AI587" s="122"/>
    </row>
    <row r="588" spans="2:35" s="121" customFormat="1" x14ac:dyDescent="0.45">
      <c r="B588" s="81">
        <v>475</v>
      </c>
      <c r="C588" s="91"/>
      <c r="D588" s="91"/>
      <c r="E588" s="91"/>
      <c r="F588" s="95"/>
      <c r="G588" s="149"/>
      <c r="H588" s="97"/>
      <c r="I588" s="97"/>
      <c r="J588" s="97"/>
      <c r="K588" s="94">
        <f t="shared" si="20"/>
        <v>0</v>
      </c>
      <c r="L588" s="90"/>
      <c r="M588" s="162"/>
      <c r="N588" s="86"/>
      <c r="O588" s="86">
        <f t="shared" si="21"/>
        <v>0</v>
      </c>
      <c r="P588" s="95"/>
      <c r="Q588" s="85"/>
      <c r="AE588" s="122"/>
      <c r="AF588" s="123"/>
      <c r="AG588" s="122"/>
      <c r="AH588" s="123"/>
      <c r="AI588" s="122"/>
    </row>
    <row r="589" spans="2:35" s="121" customFormat="1" x14ac:dyDescent="0.45">
      <c r="B589" s="81">
        <v>476</v>
      </c>
      <c r="C589" s="91"/>
      <c r="D589" s="91"/>
      <c r="E589" s="91"/>
      <c r="F589" s="95"/>
      <c r="G589" s="149"/>
      <c r="H589" s="97"/>
      <c r="I589" s="97"/>
      <c r="J589" s="97"/>
      <c r="K589" s="94">
        <f t="shared" si="20"/>
        <v>0</v>
      </c>
      <c r="L589" s="90"/>
      <c r="M589" s="162"/>
      <c r="N589" s="86"/>
      <c r="O589" s="86">
        <f t="shared" si="21"/>
        <v>0</v>
      </c>
      <c r="P589" s="95"/>
      <c r="Q589" s="85"/>
      <c r="AE589" s="122"/>
      <c r="AF589" s="123"/>
      <c r="AG589" s="122"/>
      <c r="AH589" s="123"/>
      <c r="AI589" s="122"/>
    </row>
    <row r="590" spans="2:35" s="121" customFormat="1" x14ac:dyDescent="0.45">
      <c r="B590" s="81">
        <v>477</v>
      </c>
      <c r="C590" s="91"/>
      <c r="D590" s="91"/>
      <c r="E590" s="91"/>
      <c r="F590" s="95"/>
      <c r="G590" s="149"/>
      <c r="H590" s="97"/>
      <c r="I590" s="97"/>
      <c r="J590" s="97"/>
      <c r="K590" s="94">
        <f t="shared" si="20"/>
        <v>0</v>
      </c>
      <c r="L590" s="90"/>
      <c r="M590" s="162"/>
      <c r="N590" s="86"/>
      <c r="O590" s="86">
        <f t="shared" si="21"/>
        <v>0</v>
      </c>
      <c r="P590" s="95"/>
      <c r="Q590" s="85"/>
      <c r="AE590" s="122"/>
      <c r="AF590" s="123"/>
      <c r="AG590" s="122"/>
      <c r="AH590" s="123"/>
      <c r="AI590" s="122"/>
    </row>
    <row r="591" spans="2:35" s="121" customFormat="1" x14ac:dyDescent="0.45">
      <c r="B591" s="81">
        <v>478</v>
      </c>
      <c r="C591" s="91"/>
      <c r="D591" s="91"/>
      <c r="E591" s="91"/>
      <c r="F591" s="95"/>
      <c r="G591" s="149"/>
      <c r="H591" s="97"/>
      <c r="I591" s="97"/>
      <c r="J591" s="97"/>
      <c r="K591" s="94">
        <f t="shared" si="20"/>
        <v>0</v>
      </c>
      <c r="L591" s="90"/>
      <c r="M591" s="162"/>
      <c r="N591" s="86"/>
      <c r="O591" s="86">
        <f t="shared" si="21"/>
        <v>0</v>
      </c>
      <c r="P591" s="95"/>
      <c r="Q591" s="85"/>
      <c r="AE591" s="122"/>
      <c r="AF591" s="123"/>
      <c r="AG591" s="122"/>
      <c r="AH591" s="123"/>
      <c r="AI591" s="122"/>
    </row>
    <row r="592" spans="2:35" s="121" customFormat="1" x14ac:dyDescent="0.45">
      <c r="B592" s="81">
        <v>479</v>
      </c>
      <c r="C592" s="91"/>
      <c r="D592" s="91"/>
      <c r="E592" s="91"/>
      <c r="F592" s="95"/>
      <c r="G592" s="149"/>
      <c r="H592" s="97"/>
      <c r="I592" s="97"/>
      <c r="J592" s="97"/>
      <c r="K592" s="94">
        <f t="shared" si="20"/>
        <v>0</v>
      </c>
      <c r="L592" s="90"/>
      <c r="M592" s="162"/>
      <c r="N592" s="86"/>
      <c r="O592" s="86">
        <f t="shared" si="21"/>
        <v>0</v>
      </c>
      <c r="P592" s="95"/>
      <c r="Q592" s="85"/>
      <c r="AE592" s="122"/>
      <c r="AF592" s="123"/>
      <c r="AG592" s="122"/>
      <c r="AH592" s="123"/>
      <c r="AI592" s="122"/>
    </row>
    <row r="593" spans="2:35" s="121" customFormat="1" x14ac:dyDescent="0.45">
      <c r="B593" s="81">
        <v>480</v>
      </c>
      <c r="C593" s="91"/>
      <c r="D593" s="91"/>
      <c r="E593" s="91"/>
      <c r="F593" s="95"/>
      <c r="G593" s="149"/>
      <c r="H593" s="97"/>
      <c r="I593" s="97"/>
      <c r="J593" s="97"/>
      <c r="K593" s="94">
        <f t="shared" si="20"/>
        <v>0</v>
      </c>
      <c r="L593" s="90"/>
      <c r="M593" s="162"/>
      <c r="N593" s="86"/>
      <c r="O593" s="86">
        <f t="shared" si="21"/>
        <v>0</v>
      </c>
      <c r="P593" s="95"/>
      <c r="Q593" s="85"/>
      <c r="AE593" s="122"/>
      <c r="AF593" s="123"/>
      <c r="AG593" s="122"/>
      <c r="AH593" s="123"/>
      <c r="AI593" s="122"/>
    </row>
    <row r="594" spans="2:35" s="121" customFormat="1" x14ac:dyDescent="0.45">
      <c r="B594" s="81">
        <v>481</v>
      </c>
      <c r="C594" s="91"/>
      <c r="D594" s="91"/>
      <c r="E594" s="91"/>
      <c r="F594" s="95"/>
      <c r="G594" s="149"/>
      <c r="H594" s="97"/>
      <c r="I594" s="97"/>
      <c r="J594" s="97"/>
      <c r="K594" s="94">
        <f t="shared" si="20"/>
        <v>0</v>
      </c>
      <c r="L594" s="90"/>
      <c r="M594" s="162"/>
      <c r="N594" s="86"/>
      <c r="O594" s="86">
        <f t="shared" si="21"/>
        <v>0</v>
      </c>
      <c r="P594" s="95"/>
      <c r="Q594" s="85"/>
      <c r="AE594" s="122"/>
      <c r="AF594" s="123"/>
      <c r="AG594" s="122"/>
      <c r="AH594" s="123"/>
      <c r="AI594" s="122"/>
    </row>
    <row r="595" spans="2:35" s="121" customFormat="1" x14ac:dyDescent="0.45">
      <c r="B595" s="81">
        <v>482</v>
      </c>
      <c r="C595" s="91"/>
      <c r="D595" s="91"/>
      <c r="E595" s="91"/>
      <c r="F595" s="95"/>
      <c r="G595" s="149"/>
      <c r="H595" s="97"/>
      <c r="I595" s="97"/>
      <c r="J595" s="97"/>
      <c r="K595" s="94">
        <f t="shared" si="20"/>
        <v>0</v>
      </c>
      <c r="L595" s="90"/>
      <c r="M595" s="162"/>
      <c r="N595" s="86"/>
      <c r="O595" s="86">
        <f t="shared" si="21"/>
        <v>0</v>
      </c>
      <c r="P595" s="95"/>
      <c r="Q595" s="85"/>
      <c r="AE595" s="122"/>
      <c r="AF595" s="123"/>
      <c r="AG595" s="122"/>
      <c r="AH595" s="123"/>
      <c r="AI595" s="122"/>
    </row>
    <row r="596" spans="2:35" s="121" customFormat="1" x14ac:dyDescent="0.45">
      <c r="B596" s="81">
        <v>483</v>
      </c>
      <c r="C596" s="91"/>
      <c r="D596" s="91"/>
      <c r="E596" s="91"/>
      <c r="F596" s="95"/>
      <c r="G596" s="149"/>
      <c r="H596" s="97"/>
      <c r="I596" s="97"/>
      <c r="J596" s="97"/>
      <c r="K596" s="94">
        <f t="shared" si="20"/>
        <v>0</v>
      </c>
      <c r="L596" s="90"/>
      <c r="M596" s="162"/>
      <c r="N596" s="86"/>
      <c r="O596" s="86">
        <f t="shared" si="21"/>
        <v>0</v>
      </c>
      <c r="P596" s="95"/>
      <c r="Q596" s="85"/>
      <c r="AE596" s="122"/>
      <c r="AF596" s="123"/>
      <c r="AG596" s="122"/>
      <c r="AH596" s="123"/>
      <c r="AI596" s="122"/>
    </row>
    <row r="597" spans="2:35" s="121" customFormat="1" x14ac:dyDescent="0.45">
      <c r="B597" s="81">
        <v>484</v>
      </c>
      <c r="C597" s="91"/>
      <c r="D597" s="91"/>
      <c r="E597" s="91"/>
      <c r="F597" s="95"/>
      <c r="G597" s="149"/>
      <c r="H597" s="97"/>
      <c r="I597" s="97"/>
      <c r="J597" s="97"/>
      <c r="K597" s="94">
        <f t="shared" si="20"/>
        <v>0</v>
      </c>
      <c r="L597" s="90"/>
      <c r="M597" s="162"/>
      <c r="N597" s="86"/>
      <c r="O597" s="86">
        <f t="shared" si="21"/>
        <v>0</v>
      </c>
      <c r="P597" s="95"/>
      <c r="Q597" s="85"/>
      <c r="AE597" s="122"/>
      <c r="AF597" s="123"/>
      <c r="AG597" s="122"/>
      <c r="AH597" s="123"/>
      <c r="AI597" s="122"/>
    </row>
    <row r="598" spans="2:35" s="121" customFormat="1" x14ac:dyDescent="0.45">
      <c r="B598" s="81">
        <v>485</v>
      </c>
      <c r="C598" s="91"/>
      <c r="D598" s="91"/>
      <c r="E598" s="91"/>
      <c r="F598" s="95"/>
      <c r="G598" s="149"/>
      <c r="H598" s="97"/>
      <c r="I598" s="97"/>
      <c r="J598" s="97"/>
      <c r="K598" s="94">
        <f t="shared" si="20"/>
        <v>0</v>
      </c>
      <c r="L598" s="90"/>
      <c r="M598" s="162"/>
      <c r="N598" s="86"/>
      <c r="O598" s="86">
        <f t="shared" si="21"/>
        <v>0</v>
      </c>
      <c r="P598" s="95"/>
      <c r="Q598" s="85"/>
      <c r="AE598" s="122"/>
      <c r="AF598" s="123"/>
      <c r="AG598" s="122"/>
      <c r="AH598" s="123"/>
      <c r="AI598" s="122"/>
    </row>
    <row r="599" spans="2:35" s="121" customFormat="1" x14ac:dyDescent="0.45">
      <c r="B599" s="81">
        <v>486</v>
      </c>
      <c r="C599" s="91"/>
      <c r="D599" s="91"/>
      <c r="E599" s="91"/>
      <c r="F599" s="95"/>
      <c r="G599" s="149"/>
      <c r="H599" s="97"/>
      <c r="I599" s="97"/>
      <c r="J599" s="97"/>
      <c r="K599" s="94">
        <f t="shared" si="20"/>
        <v>0</v>
      </c>
      <c r="L599" s="90"/>
      <c r="M599" s="162"/>
      <c r="N599" s="86"/>
      <c r="O599" s="86">
        <f t="shared" si="21"/>
        <v>0</v>
      </c>
      <c r="P599" s="95"/>
      <c r="Q599" s="85"/>
      <c r="AE599" s="122"/>
      <c r="AF599" s="123"/>
      <c r="AG599" s="122"/>
      <c r="AH599" s="123"/>
      <c r="AI599" s="122"/>
    </row>
    <row r="600" spans="2:35" s="121" customFormat="1" x14ac:dyDescent="0.45">
      <c r="B600" s="81">
        <v>487</v>
      </c>
      <c r="C600" s="91"/>
      <c r="D600" s="91"/>
      <c r="E600" s="91"/>
      <c r="F600" s="95"/>
      <c r="G600" s="149"/>
      <c r="H600" s="97"/>
      <c r="I600" s="97"/>
      <c r="J600" s="97"/>
      <c r="K600" s="94">
        <f t="shared" si="20"/>
        <v>0</v>
      </c>
      <c r="L600" s="90"/>
      <c r="M600" s="162"/>
      <c r="N600" s="86"/>
      <c r="O600" s="86">
        <f t="shared" si="21"/>
        <v>0</v>
      </c>
      <c r="P600" s="95"/>
      <c r="Q600" s="85"/>
      <c r="AE600" s="122"/>
      <c r="AF600" s="123"/>
      <c r="AG600" s="122"/>
      <c r="AH600" s="123"/>
      <c r="AI600" s="122"/>
    </row>
    <row r="601" spans="2:35" s="121" customFormat="1" x14ac:dyDescent="0.45">
      <c r="B601" s="81">
        <v>488</v>
      </c>
      <c r="C601" s="91"/>
      <c r="D601" s="91"/>
      <c r="E601" s="91"/>
      <c r="F601" s="95"/>
      <c r="G601" s="149"/>
      <c r="H601" s="97"/>
      <c r="I601" s="97"/>
      <c r="J601" s="97"/>
      <c r="K601" s="94">
        <f t="shared" si="20"/>
        <v>0</v>
      </c>
      <c r="L601" s="90"/>
      <c r="M601" s="162"/>
      <c r="N601" s="86"/>
      <c r="O601" s="86">
        <f t="shared" si="21"/>
        <v>0</v>
      </c>
      <c r="P601" s="95"/>
      <c r="Q601" s="85"/>
      <c r="AE601" s="122"/>
      <c r="AF601" s="123"/>
      <c r="AG601" s="122"/>
      <c r="AH601" s="123"/>
      <c r="AI601" s="122"/>
    </row>
    <row r="602" spans="2:35" s="121" customFormat="1" x14ac:dyDescent="0.45">
      <c r="B602" s="81">
        <v>489</v>
      </c>
      <c r="C602" s="91"/>
      <c r="D602" s="91"/>
      <c r="E602" s="91"/>
      <c r="F602" s="95"/>
      <c r="G602" s="149"/>
      <c r="H602" s="97"/>
      <c r="I602" s="97"/>
      <c r="J602" s="97"/>
      <c r="K602" s="94">
        <f t="shared" si="20"/>
        <v>0</v>
      </c>
      <c r="L602" s="90"/>
      <c r="M602" s="162"/>
      <c r="N602" s="86"/>
      <c r="O602" s="86">
        <f t="shared" si="21"/>
        <v>0</v>
      </c>
      <c r="P602" s="95"/>
      <c r="Q602" s="85"/>
      <c r="AE602" s="122"/>
      <c r="AF602" s="123"/>
      <c r="AG602" s="122"/>
      <c r="AH602" s="123"/>
      <c r="AI602" s="122"/>
    </row>
    <row r="603" spans="2:35" s="121" customFormat="1" x14ac:dyDescent="0.45">
      <c r="B603" s="81">
        <v>490</v>
      </c>
      <c r="C603" s="91"/>
      <c r="D603" s="91"/>
      <c r="E603" s="91"/>
      <c r="F603" s="95"/>
      <c r="G603" s="149"/>
      <c r="H603" s="97"/>
      <c r="I603" s="97"/>
      <c r="J603" s="97"/>
      <c r="K603" s="94">
        <f t="shared" si="20"/>
        <v>0</v>
      </c>
      <c r="L603" s="90"/>
      <c r="M603" s="162"/>
      <c r="N603" s="86"/>
      <c r="O603" s="86">
        <f t="shared" si="21"/>
        <v>0</v>
      </c>
      <c r="P603" s="95"/>
      <c r="Q603" s="85"/>
      <c r="AE603" s="122"/>
      <c r="AF603" s="123"/>
      <c r="AG603" s="122"/>
      <c r="AH603" s="123"/>
      <c r="AI603" s="122"/>
    </row>
    <row r="604" spans="2:35" s="121" customFormat="1" x14ac:dyDescent="0.45">
      <c r="B604" s="81">
        <v>491</v>
      </c>
      <c r="C604" s="91"/>
      <c r="D604" s="91"/>
      <c r="E604" s="91"/>
      <c r="F604" s="95"/>
      <c r="G604" s="149"/>
      <c r="H604" s="97"/>
      <c r="I604" s="97"/>
      <c r="J604" s="97"/>
      <c r="K604" s="94">
        <f t="shared" si="20"/>
        <v>0</v>
      </c>
      <c r="L604" s="90"/>
      <c r="M604" s="162"/>
      <c r="N604" s="86"/>
      <c r="O604" s="86">
        <f t="shared" si="21"/>
        <v>0</v>
      </c>
      <c r="P604" s="95"/>
      <c r="Q604" s="85"/>
      <c r="AE604" s="122"/>
      <c r="AF604" s="123"/>
      <c r="AG604" s="122"/>
      <c r="AH604" s="123"/>
      <c r="AI604" s="122"/>
    </row>
    <row r="605" spans="2:35" s="121" customFormat="1" x14ac:dyDescent="0.45">
      <c r="B605" s="81">
        <v>492</v>
      </c>
      <c r="C605" s="91"/>
      <c r="D605" s="91"/>
      <c r="E605" s="91"/>
      <c r="F605" s="95"/>
      <c r="G605" s="149"/>
      <c r="H605" s="97"/>
      <c r="I605" s="97"/>
      <c r="J605" s="97"/>
      <c r="K605" s="94">
        <f t="shared" si="20"/>
        <v>0</v>
      </c>
      <c r="L605" s="90"/>
      <c r="M605" s="162"/>
      <c r="N605" s="86"/>
      <c r="O605" s="86">
        <f t="shared" si="21"/>
        <v>0</v>
      </c>
      <c r="P605" s="95"/>
      <c r="Q605" s="85"/>
      <c r="AE605" s="122"/>
      <c r="AF605" s="123"/>
      <c r="AG605" s="122"/>
      <c r="AH605" s="123"/>
      <c r="AI605" s="122"/>
    </row>
    <row r="606" spans="2:35" s="121" customFormat="1" x14ac:dyDescent="0.45">
      <c r="B606" s="81">
        <v>493</v>
      </c>
      <c r="C606" s="91"/>
      <c r="D606" s="91"/>
      <c r="E606" s="91"/>
      <c r="F606" s="95"/>
      <c r="G606" s="149"/>
      <c r="H606" s="97"/>
      <c r="I606" s="97"/>
      <c r="J606" s="97"/>
      <c r="K606" s="94">
        <f t="shared" si="20"/>
        <v>0</v>
      </c>
      <c r="L606" s="90"/>
      <c r="M606" s="162"/>
      <c r="N606" s="86"/>
      <c r="O606" s="86">
        <f t="shared" si="21"/>
        <v>0</v>
      </c>
      <c r="P606" s="95"/>
      <c r="Q606" s="85"/>
      <c r="AE606" s="122"/>
      <c r="AF606" s="123"/>
      <c r="AG606" s="122"/>
      <c r="AH606" s="123"/>
      <c r="AI606" s="122"/>
    </row>
    <row r="607" spans="2:35" s="121" customFormat="1" x14ac:dyDescent="0.45">
      <c r="B607" s="81">
        <v>494</v>
      </c>
      <c r="C607" s="91"/>
      <c r="D607" s="91"/>
      <c r="E607" s="91"/>
      <c r="F607" s="95"/>
      <c r="G607" s="149"/>
      <c r="H607" s="97"/>
      <c r="I607" s="97"/>
      <c r="J607" s="97"/>
      <c r="K607" s="94">
        <f t="shared" si="20"/>
        <v>0</v>
      </c>
      <c r="L607" s="90"/>
      <c r="M607" s="162"/>
      <c r="N607" s="86"/>
      <c r="O607" s="86">
        <f t="shared" si="21"/>
        <v>0</v>
      </c>
      <c r="P607" s="95"/>
      <c r="Q607" s="85"/>
      <c r="AE607" s="122"/>
      <c r="AF607" s="123"/>
      <c r="AG607" s="122"/>
      <c r="AH607" s="123"/>
      <c r="AI607" s="122"/>
    </row>
    <row r="608" spans="2:35" s="121" customFormat="1" x14ac:dyDescent="0.45">
      <c r="B608" s="81">
        <v>495</v>
      </c>
      <c r="C608" s="91"/>
      <c r="D608" s="91"/>
      <c r="E608" s="91"/>
      <c r="F608" s="95"/>
      <c r="G608" s="149"/>
      <c r="H608" s="97"/>
      <c r="I608" s="97"/>
      <c r="J608" s="97"/>
      <c r="K608" s="94">
        <f t="shared" si="20"/>
        <v>0</v>
      </c>
      <c r="L608" s="90"/>
      <c r="M608" s="162"/>
      <c r="N608" s="86"/>
      <c r="O608" s="86">
        <f t="shared" si="21"/>
        <v>0</v>
      </c>
      <c r="P608" s="95"/>
      <c r="Q608" s="85"/>
      <c r="AE608" s="122"/>
      <c r="AF608" s="123"/>
      <c r="AG608" s="122"/>
      <c r="AH608" s="123"/>
      <c r="AI608" s="122"/>
    </row>
    <row r="609" spans="2:35" s="121" customFormat="1" x14ac:dyDescent="0.45">
      <c r="B609" s="81">
        <v>496</v>
      </c>
      <c r="C609" s="91"/>
      <c r="D609" s="91"/>
      <c r="E609" s="91"/>
      <c r="F609" s="95"/>
      <c r="G609" s="149"/>
      <c r="H609" s="97"/>
      <c r="I609" s="97"/>
      <c r="J609" s="97"/>
      <c r="K609" s="94">
        <f t="shared" si="20"/>
        <v>0</v>
      </c>
      <c r="L609" s="90"/>
      <c r="M609" s="162"/>
      <c r="N609" s="86"/>
      <c r="O609" s="86">
        <f t="shared" si="21"/>
        <v>0</v>
      </c>
      <c r="P609" s="95"/>
      <c r="Q609" s="85"/>
      <c r="AE609" s="122"/>
      <c r="AF609" s="123"/>
      <c r="AG609" s="122"/>
      <c r="AH609" s="123"/>
      <c r="AI609" s="122"/>
    </row>
    <row r="610" spans="2:35" s="121" customFormat="1" x14ac:dyDescent="0.45">
      <c r="B610" s="81">
        <v>497</v>
      </c>
      <c r="C610" s="91"/>
      <c r="D610" s="91"/>
      <c r="E610" s="91"/>
      <c r="F610" s="95"/>
      <c r="G610" s="149"/>
      <c r="H610" s="97"/>
      <c r="I610" s="97"/>
      <c r="J610" s="97"/>
      <c r="K610" s="94">
        <f t="shared" si="20"/>
        <v>0</v>
      </c>
      <c r="L610" s="90"/>
      <c r="M610" s="162"/>
      <c r="N610" s="86"/>
      <c r="O610" s="86">
        <f t="shared" si="21"/>
        <v>0</v>
      </c>
      <c r="P610" s="95"/>
      <c r="Q610" s="85"/>
      <c r="AE610" s="122"/>
      <c r="AF610" s="123"/>
      <c r="AG610" s="122"/>
      <c r="AH610" s="123"/>
      <c r="AI610" s="122"/>
    </row>
    <row r="611" spans="2:35" s="121" customFormat="1" x14ac:dyDescent="0.45">
      <c r="B611" s="81">
        <v>498</v>
      </c>
      <c r="C611" s="91"/>
      <c r="D611" s="91"/>
      <c r="E611" s="91"/>
      <c r="F611" s="95"/>
      <c r="G611" s="149"/>
      <c r="H611" s="97"/>
      <c r="I611" s="97"/>
      <c r="J611" s="97"/>
      <c r="K611" s="94">
        <f t="shared" si="20"/>
        <v>0</v>
      </c>
      <c r="L611" s="90"/>
      <c r="M611" s="162"/>
      <c r="N611" s="86"/>
      <c r="O611" s="86">
        <f t="shared" si="21"/>
        <v>0</v>
      </c>
      <c r="P611" s="95"/>
      <c r="Q611" s="85"/>
      <c r="AE611" s="122"/>
      <c r="AF611" s="123"/>
      <c r="AG611" s="122"/>
      <c r="AH611" s="123"/>
      <c r="AI611" s="122"/>
    </row>
    <row r="612" spans="2:35" s="121" customFormat="1" x14ac:dyDescent="0.45">
      <c r="B612" s="81">
        <v>499</v>
      </c>
      <c r="C612" s="91"/>
      <c r="D612" s="91"/>
      <c r="E612" s="91"/>
      <c r="F612" s="95"/>
      <c r="G612" s="149"/>
      <c r="H612" s="97"/>
      <c r="I612" s="97"/>
      <c r="J612" s="97"/>
      <c r="K612" s="94">
        <f t="shared" si="20"/>
        <v>0</v>
      </c>
      <c r="L612" s="90"/>
      <c r="M612" s="162"/>
      <c r="N612" s="86"/>
      <c r="O612" s="86">
        <f t="shared" si="21"/>
        <v>0</v>
      </c>
      <c r="P612" s="95"/>
      <c r="Q612" s="85"/>
      <c r="AE612" s="122"/>
      <c r="AF612" s="123"/>
      <c r="AG612" s="122"/>
      <c r="AH612" s="123"/>
      <c r="AI612" s="122"/>
    </row>
    <row r="613" spans="2:35" s="121" customFormat="1" x14ac:dyDescent="0.45">
      <c r="B613" s="81">
        <v>500</v>
      </c>
      <c r="C613" s="91"/>
      <c r="D613" s="91"/>
      <c r="E613" s="91"/>
      <c r="F613" s="95"/>
      <c r="G613" s="149"/>
      <c r="H613" s="97"/>
      <c r="I613" s="97"/>
      <c r="J613" s="97"/>
      <c r="K613" s="94">
        <f t="shared" ref="K613:K628" si="22">+I613*J613</f>
        <v>0</v>
      </c>
      <c r="L613" s="90"/>
      <c r="M613" s="162"/>
      <c r="N613" s="86"/>
      <c r="O613" s="86">
        <f t="shared" ref="O613:O628" si="23">IFERROR(L613/N613,0)</f>
        <v>0</v>
      </c>
      <c r="P613" s="95"/>
      <c r="Q613" s="85"/>
      <c r="AE613" s="122"/>
      <c r="AF613" s="123"/>
      <c r="AG613" s="122"/>
      <c r="AH613" s="123"/>
      <c r="AI613" s="122"/>
    </row>
    <row r="614" spans="2:35" s="121" customFormat="1" x14ac:dyDescent="0.45">
      <c r="B614" s="81">
        <v>501</v>
      </c>
      <c r="C614" s="91"/>
      <c r="D614" s="91"/>
      <c r="E614" s="91"/>
      <c r="F614" s="95"/>
      <c r="G614" s="149"/>
      <c r="H614" s="97"/>
      <c r="I614" s="97"/>
      <c r="J614" s="97"/>
      <c r="K614" s="94">
        <f t="shared" si="22"/>
        <v>0</v>
      </c>
      <c r="L614" s="90"/>
      <c r="M614" s="162"/>
      <c r="N614" s="86"/>
      <c r="O614" s="86">
        <f t="shared" si="23"/>
        <v>0</v>
      </c>
      <c r="P614" s="95"/>
      <c r="Q614" s="85"/>
      <c r="AE614" s="122"/>
      <c r="AF614" s="123"/>
      <c r="AG614" s="122"/>
      <c r="AH614" s="123"/>
      <c r="AI614" s="122"/>
    </row>
    <row r="615" spans="2:35" s="121" customFormat="1" x14ac:dyDescent="0.45">
      <c r="B615" s="81">
        <v>502</v>
      </c>
      <c r="C615" s="91"/>
      <c r="D615" s="91"/>
      <c r="E615" s="91"/>
      <c r="F615" s="95"/>
      <c r="G615" s="149"/>
      <c r="H615" s="97"/>
      <c r="I615" s="97"/>
      <c r="J615" s="97"/>
      <c r="K615" s="94">
        <f t="shared" si="22"/>
        <v>0</v>
      </c>
      <c r="L615" s="90"/>
      <c r="M615" s="162"/>
      <c r="N615" s="86"/>
      <c r="O615" s="86">
        <f t="shared" si="23"/>
        <v>0</v>
      </c>
      <c r="P615" s="95"/>
      <c r="Q615" s="85"/>
      <c r="AE615" s="122"/>
      <c r="AF615" s="123"/>
      <c r="AG615" s="122"/>
      <c r="AH615" s="123"/>
      <c r="AI615" s="122"/>
    </row>
    <row r="616" spans="2:35" s="121" customFormat="1" x14ac:dyDescent="0.45">
      <c r="B616" s="81">
        <v>503</v>
      </c>
      <c r="C616" s="91"/>
      <c r="D616" s="91"/>
      <c r="E616" s="91"/>
      <c r="F616" s="95"/>
      <c r="G616" s="149"/>
      <c r="H616" s="97"/>
      <c r="I616" s="97"/>
      <c r="J616" s="97"/>
      <c r="K616" s="94">
        <f t="shared" si="22"/>
        <v>0</v>
      </c>
      <c r="L616" s="90"/>
      <c r="M616" s="162"/>
      <c r="N616" s="86"/>
      <c r="O616" s="86">
        <f t="shared" si="23"/>
        <v>0</v>
      </c>
      <c r="P616" s="95"/>
      <c r="Q616" s="85"/>
      <c r="AE616" s="122"/>
      <c r="AF616" s="123"/>
      <c r="AG616" s="122"/>
      <c r="AH616" s="123"/>
      <c r="AI616" s="122"/>
    </row>
    <row r="617" spans="2:35" s="121" customFormat="1" x14ac:dyDescent="0.45">
      <c r="B617" s="81">
        <v>504</v>
      </c>
      <c r="C617" s="91"/>
      <c r="D617" s="91"/>
      <c r="E617" s="91"/>
      <c r="F617" s="95"/>
      <c r="G617" s="149"/>
      <c r="H617" s="97"/>
      <c r="I617" s="97"/>
      <c r="J617" s="97"/>
      <c r="K617" s="94">
        <f t="shared" si="22"/>
        <v>0</v>
      </c>
      <c r="L617" s="90"/>
      <c r="M617" s="162"/>
      <c r="N617" s="86"/>
      <c r="O617" s="86">
        <f t="shared" si="23"/>
        <v>0</v>
      </c>
      <c r="P617" s="95"/>
      <c r="Q617" s="85"/>
      <c r="AE617" s="122"/>
      <c r="AF617" s="123"/>
      <c r="AG617" s="122"/>
      <c r="AH617" s="123"/>
      <c r="AI617" s="122"/>
    </row>
    <row r="618" spans="2:35" s="121" customFormat="1" x14ac:dyDescent="0.45">
      <c r="B618" s="81">
        <v>505</v>
      </c>
      <c r="C618" s="91"/>
      <c r="D618" s="91"/>
      <c r="E618" s="91"/>
      <c r="F618" s="95"/>
      <c r="G618" s="149"/>
      <c r="H618" s="97"/>
      <c r="I618" s="97"/>
      <c r="J618" s="97"/>
      <c r="K618" s="94">
        <f t="shared" si="22"/>
        <v>0</v>
      </c>
      <c r="L618" s="90"/>
      <c r="M618" s="162"/>
      <c r="N618" s="86"/>
      <c r="O618" s="86">
        <f t="shared" si="23"/>
        <v>0</v>
      </c>
      <c r="P618" s="95"/>
      <c r="Q618" s="85"/>
      <c r="AE618" s="122"/>
      <c r="AF618" s="123"/>
      <c r="AG618" s="122"/>
      <c r="AH618" s="123"/>
      <c r="AI618" s="122"/>
    </row>
    <row r="619" spans="2:35" s="121" customFormat="1" x14ac:dyDescent="0.45">
      <c r="B619" s="81">
        <v>506</v>
      </c>
      <c r="C619" s="91"/>
      <c r="D619" s="91"/>
      <c r="E619" s="91"/>
      <c r="F619" s="95"/>
      <c r="G619" s="149"/>
      <c r="H619" s="97"/>
      <c r="I619" s="97"/>
      <c r="J619" s="97"/>
      <c r="K619" s="94">
        <f t="shared" si="22"/>
        <v>0</v>
      </c>
      <c r="L619" s="90"/>
      <c r="M619" s="162"/>
      <c r="N619" s="86"/>
      <c r="O619" s="86">
        <f t="shared" si="23"/>
        <v>0</v>
      </c>
      <c r="P619" s="95"/>
      <c r="Q619" s="85"/>
      <c r="AE619" s="122"/>
      <c r="AF619" s="123"/>
      <c r="AG619" s="122"/>
      <c r="AH619" s="123"/>
      <c r="AI619" s="122"/>
    </row>
    <row r="620" spans="2:35" s="121" customFormat="1" x14ac:dyDescent="0.45">
      <c r="B620" s="81">
        <v>507</v>
      </c>
      <c r="C620" s="91"/>
      <c r="D620" s="91"/>
      <c r="E620" s="91"/>
      <c r="F620" s="95"/>
      <c r="G620" s="149"/>
      <c r="H620" s="97"/>
      <c r="I620" s="97"/>
      <c r="J620" s="97"/>
      <c r="K620" s="94">
        <f t="shared" si="22"/>
        <v>0</v>
      </c>
      <c r="L620" s="90"/>
      <c r="M620" s="162"/>
      <c r="N620" s="86"/>
      <c r="O620" s="86">
        <f t="shared" si="23"/>
        <v>0</v>
      </c>
      <c r="P620" s="95"/>
      <c r="Q620" s="85"/>
      <c r="AE620" s="122"/>
      <c r="AF620" s="123"/>
      <c r="AG620" s="122"/>
      <c r="AH620" s="123"/>
      <c r="AI620" s="122"/>
    </row>
    <row r="621" spans="2:35" s="121" customFormat="1" x14ac:dyDescent="0.45">
      <c r="B621" s="81">
        <v>508</v>
      </c>
      <c r="C621" s="91"/>
      <c r="D621" s="91"/>
      <c r="E621" s="91"/>
      <c r="F621" s="95"/>
      <c r="G621" s="149"/>
      <c r="H621" s="97"/>
      <c r="I621" s="97"/>
      <c r="J621" s="97"/>
      <c r="K621" s="94">
        <f t="shared" si="22"/>
        <v>0</v>
      </c>
      <c r="L621" s="90"/>
      <c r="M621" s="162"/>
      <c r="N621" s="86"/>
      <c r="O621" s="86">
        <f t="shared" si="23"/>
        <v>0</v>
      </c>
      <c r="P621" s="95"/>
      <c r="Q621" s="85"/>
      <c r="AE621" s="122"/>
      <c r="AF621" s="123"/>
      <c r="AG621" s="122"/>
      <c r="AH621" s="123"/>
      <c r="AI621" s="122"/>
    </row>
    <row r="622" spans="2:35" s="121" customFormat="1" x14ac:dyDescent="0.45">
      <c r="B622" s="81">
        <v>509</v>
      </c>
      <c r="C622" s="91"/>
      <c r="D622" s="91"/>
      <c r="E622" s="91"/>
      <c r="F622" s="95"/>
      <c r="G622" s="149"/>
      <c r="H622" s="97"/>
      <c r="I622" s="97"/>
      <c r="J622" s="97"/>
      <c r="K622" s="94">
        <f t="shared" si="22"/>
        <v>0</v>
      </c>
      <c r="L622" s="90"/>
      <c r="M622" s="162"/>
      <c r="N622" s="86"/>
      <c r="O622" s="86">
        <f t="shared" si="23"/>
        <v>0</v>
      </c>
      <c r="P622" s="95"/>
      <c r="Q622" s="85"/>
      <c r="AE622" s="122"/>
      <c r="AF622" s="123"/>
      <c r="AG622" s="122"/>
      <c r="AH622" s="123"/>
      <c r="AI622" s="122"/>
    </row>
    <row r="623" spans="2:35" s="121" customFormat="1" x14ac:dyDescent="0.45">
      <c r="B623" s="81">
        <v>510</v>
      </c>
      <c r="C623" s="91"/>
      <c r="D623" s="91"/>
      <c r="E623" s="91"/>
      <c r="F623" s="95"/>
      <c r="G623" s="149"/>
      <c r="H623" s="97"/>
      <c r="I623" s="97"/>
      <c r="J623" s="97"/>
      <c r="K623" s="94">
        <f t="shared" si="22"/>
        <v>0</v>
      </c>
      <c r="L623" s="90"/>
      <c r="M623" s="162"/>
      <c r="N623" s="86"/>
      <c r="O623" s="86">
        <f t="shared" si="23"/>
        <v>0</v>
      </c>
      <c r="P623" s="95"/>
      <c r="Q623" s="85"/>
      <c r="AE623" s="122"/>
      <c r="AF623" s="123"/>
      <c r="AG623" s="122"/>
      <c r="AH623" s="123"/>
      <c r="AI623" s="122"/>
    </row>
    <row r="624" spans="2:35" s="121" customFormat="1" x14ac:dyDescent="0.45">
      <c r="B624" s="81">
        <v>511</v>
      </c>
      <c r="C624" s="91"/>
      <c r="D624" s="91"/>
      <c r="E624" s="91"/>
      <c r="F624" s="95"/>
      <c r="G624" s="149"/>
      <c r="H624" s="97"/>
      <c r="I624" s="97"/>
      <c r="J624" s="97"/>
      <c r="K624" s="94">
        <f t="shared" si="22"/>
        <v>0</v>
      </c>
      <c r="L624" s="90"/>
      <c r="M624" s="162"/>
      <c r="N624" s="86"/>
      <c r="O624" s="86">
        <f t="shared" si="23"/>
        <v>0</v>
      </c>
      <c r="P624" s="95"/>
      <c r="Q624" s="85"/>
      <c r="AE624" s="122"/>
      <c r="AF624" s="123"/>
      <c r="AG624" s="122"/>
      <c r="AH624" s="123"/>
      <c r="AI624" s="122"/>
    </row>
    <row r="625" spans="2:35" s="121" customFormat="1" x14ac:dyDescent="0.45">
      <c r="B625" s="81">
        <v>512</v>
      </c>
      <c r="C625" s="91"/>
      <c r="D625" s="91"/>
      <c r="E625" s="91"/>
      <c r="F625" s="95"/>
      <c r="G625" s="149"/>
      <c r="H625" s="97"/>
      <c r="I625" s="97"/>
      <c r="J625" s="97"/>
      <c r="K625" s="94">
        <f t="shared" si="22"/>
        <v>0</v>
      </c>
      <c r="L625" s="90"/>
      <c r="M625" s="162"/>
      <c r="N625" s="86"/>
      <c r="O625" s="86">
        <f t="shared" si="23"/>
        <v>0</v>
      </c>
      <c r="P625" s="95"/>
      <c r="Q625" s="85"/>
      <c r="AE625" s="122"/>
      <c r="AF625" s="123"/>
      <c r="AG625" s="122"/>
      <c r="AH625" s="123"/>
      <c r="AI625" s="122"/>
    </row>
    <row r="626" spans="2:35" s="121" customFormat="1" x14ac:dyDescent="0.45">
      <c r="B626" s="81">
        <v>513</v>
      </c>
      <c r="C626" s="91"/>
      <c r="D626" s="91"/>
      <c r="E626" s="91"/>
      <c r="F626" s="95"/>
      <c r="G626" s="149"/>
      <c r="H626" s="97"/>
      <c r="I626" s="97"/>
      <c r="J626" s="97"/>
      <c r="K626" s="94">
        <f t="shared" si="22"/>
        <v>0</v>
      </c>
      <c r="L626" s="90"/>
      <c r="M626" s="162"/>
      <c r="N626" s="86"/>
      <c r="O626" s="86">
        <f t="shared" si="23"/>
        <v>0</v>
      </c>
      <c r="P626" s="95"/>
      <c r="Q626" s="85"/>
      <c r="AE626" s="122"/>
      <c r="AF626" s="123"/>
      <c r="AG626" s="122"/>
      <c r="AH626" s="123"/>
      <c r="AI626" s="122"/>
    </row>
    <row r="627" spans="2:35" s="121" customFormat="1" x14ac:dyDescent="0.45">
      <c r="B627" s="81">
        <v>514</v>
      </c>
      <c r="C627" s="91"/>
      <c r="D627" s="91"/>
      <c r="E627" s="91"/>
      <c r="F627" s="95"/>
      <c r="G627" s="149"/>
      <c r="H627" s="97"/>
      <c r="I627" s="97"/>
      <c r="J627" s="97"/>
      <c r="K627" s="94">
        <f t="shared" si="22"/>
        <v>0</v>
      </c>
      <c r="L627" s="90"/>
      <c r="M627" s="162"/>
      <c r="N627" s="86"/>
      <c r="O627" s="86">
        <f t="shared" si="23"/>
        <v>0</v>
      </c>
      <c r="P627" s="95"/>
      <c r="Q627" s="85"/>
      <c r="AE627" s="122"/>
      <c r="AF627" s="123"/>
      <c r="AG627" s="122"/>
      <c r="AH627" s="123"/>
      <c r="AI627" s="122"/>
    </row>
    <row r="628" spans="2:35" s="121" customFormat="1" x14ac:dyDescent="0.45">
      <c r="B628" s="81">
        <v>515</v>
      </c>
      <c r="C628" s="91"/>
      <c r="D628" s="91"/>
      <c r="E628" s="91"/>
      <c r="F628" s="95"/>
      <c r="G628" s="149"/>
      <c r="H628" s="97"/>
      <c r="I628" s="97"/>
      <c r="J628" s="97"/>
      <c r="K628" s="94">
        <f t="shared" si="22"/>
        <v>0</v>
      </c>
      <c r="L628" s="90"/>
      <c r="M628" s="162"/>
      <c r="N628" s="86"/>
      <c r="O628" s="86">
        <f t="shared" si="23"/>
        <v>0</v>
      </c>
      <c r="P628" s="95"/>
      <c r="Q628" s="85"/>
      <c r="AE628" s="122"/>
      <c r="AF628" s="123"/>
      <c r="AG628" s="122"/>
      <c r="AH628" s="123"/>
      <c r="AI628" s="122"/>
    </row>
    <row r="629" spans="2:35" s="121" customFormat="1" x14ac:dyDescent="0.45">
      <c r="B629" s="81">
        <v>516</v>
      </c>
      <c r="C629" s="91"/>
      <c r="D629" s="91"/>
      <c r="E629" s="91"/>
      <c r="F629" s="95"/>
      <c r="G629" s="149"/>
      <c r="H629" s="97"/>
      <c r="I629" s="97"/>
      <c r="J629" s="97"/>
      <c r="K629" s="94">
        <f t="shared" ref="K629:K692" si="24">+I629*J629</f>
        <v>0</v>
      </c>
      <c r="L629" s="90"/>
      <c r="M629" s="162"/>
      <c r="N629" s="86"/>
      <c r="O629" s="86">
        <f t="shared" ref="O629:O692" si="25">IFERROR(L629/N629,0)</f>
        <v>0</v>
      </c>
      <c r="P629" s="95"/>
      <c r="Q629" s="85"/>
      <c r="AE629" s="122"/>
      <c r="AF629" s="123"/>
      <c r="AG629" s="122"/>
      <c r="AH629" s="123"/>
      <c r="AI629" s="122"/>
    </row>
    <row r="630" spans="2:35" s="121" customFormat="1" x14ac:dyDescent="0.45">
      <c r="B630" s="81">
        <v>517</v>
      </c>
      <c r="C630" s="91"/>
      <c r="D630" s="91"/>
      <c r="E630" s="91"/>
      <c r="F630" s="95"/>
      <c r="G630" s="149"/>
      <c r="H630" s="97"/>
      <c r="I630" s="97"/>
      <c r="J630" s="97"/>
      <c r="K630" s="94">
        <f t="shared" si="24"/>
        <v>0</v>
      </c>
      <c r="L630" s="90"/>
      <c r="M630" s="162"/>
      <c r="N630" s="86"/>
      <c r="O630" s="86">
        <f t="shared" si="25"/>
        <v>0</v>
      </c>
      <c r="P630" s="95"/>
      <c r="Q630" s="85"/>
      <c r="AE630" s="122"/>
      <c r="AF630" s="123"/>
      <c r="AG630" s="122"/>
      <c r="AH630" s="123"/>
      <c r="AI630" s="122"/>
    </row>
    <row r="631" spans="2:35" s="121" customFormat="1" x14ac:dyDescent="0.45">
      <c r="B631" s="81">
        <v>518</v>
      </c>
      <c r="C631" s="91"/>
      <c r="D631" s="91"/>
      <c r="E631" s="91"/>
      <c r="F631" s="95"/>
      <c r="G631" s="149"/>
      <c r="H631" s="97"/>
      <c r="I631" s="97"/>
      <c r="J631" s="97"/>
      <c r="K631" s="94">
        <f t="shared" si="24"/>
        <v>0</v>
      </c>
      <c r="L631" s="90"/>
      <c r="M631" s="162"/>
      <c r="N631" s="86"/>
      <c r="O631" s="86">
        <f t="shared" si="25"/>
        <v>0</v>
      </c>
      <c r="P631" s="95"/>
      <c r="Q631" s="85"/>
      <c r="AE631" s="122"/>
      <c r="AF631" s="123"/>
      <c r="AG631" s="122"/>
      <c r="AH631" s="123"/>
      <c r="AI631" s="122"/>
    </row>
    <row r="632" spans="2:35" s="121" customFormat="1" x14ac:dyDescent="0.45">
      <c r="B632" s="81">
        <v>519</v>
      </c>
      <c r="C632" s="91"/>
      <c r="D632" s="91"/>
      <c r="E632" s="91"/>
      <c r="F632" s="95"/>
      <c r="G632" s="149"/>
      <c r="H632" s="97"/>
      <c r="I632" s="97"/>
      <c r="J632" s="97"/>
      <c r="K632" s="94">
        <f t="shared" si="24"/>
        <v>0</v>
      </c>
      <c r="L632" s="90"/>
      <c r="M632" s="162"/>
      <c r="N632" s="86"/>
      <c r="O632" s="86">
        <f t="shared" si="25"/>
        <v>0</v>
      </c>
      <c r="P632" s="95"/>
      <c r="Q632" s="85"/>
      <c r="AE632" s="122"/>
      <c r="AF632" s="123"/>
      <c r="AG632" s="122"/>
      <c r="AH632" s="123"/>
      <c r="AI632" s="122"/>
    </row>
    <row r="633" spans="2:35" s="121" customFormat="1" x14ac:dyDescent="0.45">
      <c r="B633" s="81">
        <v>520</v>
      </c>
      <c r="C633" s="91"/>
      <c r="D633" s="91"/>
      <c r="E633" s="91"/>
      <c r="F633" s="95"/>
      <c r="G633" s="149"/>
      <c r="H633" s="97"/>
      <c r="I633" s="97"/>
      <c r="J633" s="97"/>
      <c r="K633" s="94">
        <f t="shared" si="24"/>
        <v>0</v>
      </c>
      <c r="L633" s="90"/>
      <c r="M633" s="162"/>
      <c r="N633" s="86"/>
      <c r="O633" s="86">
        <f t="shared" si="25"/>
        <v>0</v>
      </c>
      <c r="P633" s="95"/>
      <c r="Q633" s="85"/>
      <c r="AE633" s="122"/>
      <c r="AF633" s="123"/>
      <c r="AG633" s="122"/>
      <c r="AH633" s="123"/>
      <c r="AI633" s="122"/>
    </row>
    <row r="634" spans="2:35" s="121" customFormat="1" x14ac:dyDescent="0.45">
      <c r="B634" s="81">
        <v>521</v>
      </c>
      <c r="C634" s="91"/>
      <c r="D634" s="91"/>
      <c r="E634" s="91"/>
      <c r="F634" s="95"/>
      <c r="G634" s="149"/>
      <c r="H634" s="97"/>
      <c r="I634" s="97"/>
      <c r="J634" s="97"/>
      <c r="K634" s="94">
        <f t="shared" si="24"/>
        <v>0</v>
      </c>
      <c r="L634" s="90"/>
      <c r="M634" s="162"/>
      <c r="N634" s="86"/>
      <c r="O634" s="86">
        <f t="shared" si="25"/>
        <v>0</v>
      </c>
      <c r="P634" s="95"/>
      <c r="Q634" s="85"/>
      <c r="AE634" s="122"/>
      <c r="AF634" s="123"/>
      <c r="AG634" s="122"/>
      <c r="AH634" s="123"/>
      <c r="AI634" s="122"/>
    </row>
    <row r="635" spans="2:35" s="121" customFormat="1" x14ac:dyDescent="0.45">
      <c r="B635" s="81">
        <v>522</v>
      </c>
      <c r="C635" s="91"/>
      <c r="D635" s="91"/>
      <c r="E635" s="91"/>
      <c r="F635" s="95"/>
      <c r="G635" s="149"/>
      <c r="H635" s="97"/>
      <c r="I635" s="97"/>
      <c r="J635" s="97"/>
      <c r="K635" s="94">
        <f t="shared" si="24"/>
        <v>0</v>
      </c>
      <c r="L635" s="90"/>
      <c r="M635" s="162"/>
      <c r="N635" s="86"/>
      <c r="O635" s="86">
        <f t="shared" si="25"/>
        <v>0</v>
      </c>
      <c r="P635" s="95"/>
      <c r="Q635" s="85"/>
      <c r="AE635" s="122"/>
      <c r="AF635" s="123"/>
      <c r="AG635" s="122"/>
      <c r="AH635" s="123"/>
      <c r="AI635" s="122"/>
    </row>
    <row r="636" spans="2:35" s="121" customFormat="1" x14ac:dyDescent="0.45">
      <c r="B636" s="81">
        <v>523</v>
      </c>
      <c r="C636" s="91"/>
      <c r="D636" s="91"/>
      <c r="E636" s="91"/>
      <c r="F636" s="95"/>
      <c r="G636" s="149"/>
      <c r="H636" s="97"/>
      <c r="I636" s="97"/>
      <c r="J636" s="97"/>
      <c r="K636" s="94">
        <f t="shared" si="24"/>
        <v>0</v>
      </c>
      <c r="L636" s="90"/>
      <c r="M636" s="162"/>
      <c r="N636" s="86"/>
      <c r="O636" s="86">
        <f t="shared" si="25"/>
        <v>0</v>
      </c>
      <c r="P636" s="95"/>
      <c r="Q636" s="85"/>
      <c r="AE636" s="122"/>
      <c r="AF636" s="123"/>
      <c r="AG636" s="122"/>
      <c r="AH636" s="123"/>
      <c r="AI636" s="122"/>
    </row>
    <row r="637" spans="2:35" s="121" customFormat="1" x14ac:dyDescent="0.45">
      <c r="B637" s="81">
        <v>524</v>
      </c>
      <c r="C637" s="91"/>
      <c r="D637" s="91"/>
      <c r="E637" s="91"/>
      <c r="F637" s="95"/>
      <c r="G637" s="149"/>
      <c r="H637" s="97"/>
      <c r="I637" s="97"/>
      <c r="J637" s="97"/>
      <c r="K637" s="94">
        <f t="shared" si="24"/>
        <v>0</v>
      </c>
      <c r="L637" s="90"/>
      <c r="M637" s="162"/>
      <c r="N637" s="86"/>
      <c r="O637" s="86">
        <f t="shared" si="25"/>
        <v>0</v>
      </c>
      <c r="P637" s="95"/>
      <c r="Q637" s="85"/>
      <c r="AE637" s="122"/>
      <c r="AF637" s="123"/>
      <c r="AG637" s="122"/>
      <c r="AH637" s="123"/>
      <c r="AI637" s="122"/>
    </row>
    <row r="638" spans="2:35" s="121" customFormat="1" x14ac:dyDescent="0.45">
      <c r="B638" s="81">
        <v>525</v>
      </c>
      <c r="C638" s="91"/>
      <c r="D638" s="91"/>
      <c r="E638" s="91"/>
      <c r="F638" s="95"/>
      <c r="G638" s="149"/>
      <c r="H638" s="97"/>
      <c r="I638" s="97"/>
      <c r="J638" s="97"/>
      <c r="K638" s="94">
        <f t="shared" si="24"/>
        <v>0</v>
      </c>
      <c r="L638" s="90"/>
      <c r="M638" s="162"/>
      <c r="N638" s="86"/>
      <c r="O638" s="86">
        <f t="shared" si="25"/>
        <v>0</v>
      </c>
      <c r="P638" s="95"/>
      <c r="Q638" s="85"/>
      <c r="AE638" s="122"/>
      <c r="AF638" s="123"/>
      <c r="AG638" s="122"/>
      <c r="AH638" s="123"/>
      <c r="AI638" s="122"/>
    </row>
    <row r="639" spans="2:35" s="121" customFormat="1" x14ac:dyDescent="0.45">
      <c r="B639" s="81">
        <v>526</v>
      </c>
      <c r="C639" s="91"/>
      <c r="D639" s="91"/>
      <c r="E639" s="91"/>
      <c r="F639" s="95"/>
      <c r="G639" s="149"/>
      <c r="H639" s="97"/>
      <c r="I639" s="97"/>
      <c r="J639" s="97"/>
      <c r="K639" s="94">
        <f t="shared" si="24"/>
        <v>0</v>
      </c>
      <c r="L639" s="90"/>
      <c r="M639" s="162"/>
      <c r="N639" s="86"/>
      <c r="O639" s="86">
        <f t="shared" si="25"/>
        <v>0</v>
      </c>
      <c r="P639" s="95"/>
      <c r="Q639" s="85"/>
      <c r="AE639" s="122"/>
      <c r="AF639" s="123"/>
      <c r="AG639" s="122"/>
      <c r="AH639" s="123"/>
      <c r="AI639" s="122"/>
    </row>
    <row r="640" spans="2:35" s="121" customFormat="1" x14ac:dyDescent="0.45">
      <c r="B640" s="81">
        <v>527</v>
      </c>
      <c r="C640" s="91"/>
      <c r="D640" s="91"/>
      <c r="E640" s="91"/>
      <c r="F640" s="95"/>
      <c r="G640" s="149"/>
      <c r="H640" s="97"/>
      <c r="I640" s="97"/>
      <c r="J640" s="97"/>
      <c r="K640" s="94">
        <f t="shared" si="24"/>
        <v>0</v>
      </c>
      <c r="L640" s="90"/>
      <c r="M640" s="162"/>
      <c r="N640" s="86"/>
      <c r="O640" s="86">
        <f t="shared" si="25"/>
        <v>0</v>
      </c>
      <c r="P640" s="95"/>
      <c r="Q640" s="85"/>
      <c r="AE640" s="122"/>
      <c r="AF640" s="123"/>
      <c r="AG640" s="122"/>
      <c r="AH640" s="123"/>
      <c r="AI640" s="122"/>
    </row>
    <row r="641" spans="2:35" s="121" customFormat="1" x14ac:dyDescent="0.45">
      <c r="B641" s="81">
        <v>528</v>
      </c>
      <c r="C641" s="91"/>
      <c r="D641" s="91"/>
      <c r="E641" s="91"/>
      <c r="F641" s="95"/>
      <c r="G641" s="149"/>
      <c r="H641" s="97"/>
      <c r="I641" s="97"/>
      <c r="J641" s="97"/>
      <c r="K641" s="94">
        <f t="shared" si="24"/>
        <v>0</v>
      </c>
      <c r="L641" s="90"/>
      <c r="M641" s="162"/>
      <c r="N641" s="86"/>
      <c r="O641" s="86">
        <f t="shared" si="25"/>
        <v>0</v>
      </c>
      <c r="P641" s="95"/>
      <c r="Q641" s="85"/>
      <c r="AE641" s="122"/>
      <c r="AF641" s="123"/>
      <c r="AG641" s="122"/>
      <c r="AH641" s="123"/>
      <c r="AI641" s="122"/>
    </row>
    <row r="642" spans="2:35" s="121" customFormat="1" x14ac:dyDescent="0.45">
      <c r="B642" s="81">
        <v>529</v>
      </c>
      <c r="C642" s="91"/>
      <c r="D642" s="91"/>
      <c r="E642" s="91"/>
      <c r="F642" s="95"/>
      <c r="G642" s="149"/>
      <c r="H642" s="97"/>
      <c r="I642" s="97"/>
      <c r="J642" s="97"/>
      <c r="K642" s="94">
        <f t="shared" si="24"/>
        <v>0</v>
      </c>
      <c r="L642" s="90"/>
      <c r="M642" s="162"/>
      <c r="N642" s="86"/>
      <c r="O642" s="86">
        <f t="shared" si="25"/>
        <v>0</v>
      </c>
      <c r="P642" s="95"/>
      <c r="Q642" s="85"/>
      <c r="AE642" s="122"/>
      <c r="AF642" s="123"/>
      <c r="AG642" s="122"/>
      <c r="AH642" s="123"/>
      <c r="AI642" s="122"/>
    </row>
    <row r="643" spans="2:35" s="121" customFormat="1" x14ac:dyDescent="0.45">
      <c r="B643" s="81">
        <v>530</v>
      </c>
      <c r="C643" s="91"/>
      <c r="D643" s="91"/>
      <c r="E643" s="91"/>
      <c r="F643" s="95"/>
      <c r="G643" s="149"/>
      <c r="H643" s="97"/>
      <c r="I643" s="97"/>
      <c r="J643" s="97"/>
      <c r="K643" s="94">
        <f t="shared" si="24"/>
        <v>0</v>
      </c>
      <c r="L643" s="90"/>
      <c r="M643" s="162"/>
      <c r="N643" s="86"/>
      <c r="O643" s="86">
        <f t="shared" si="25"/>
        <v>0</v>
      </c>
      <c r="P643" s="95"/>
      <c r="Q643" s="85"/>
      <c r="AE643" s="122"/>
      <c r="AF643" s="123"/>
      <c r="AG643" s="122"/>
      <c r="AH643" s="123"/>
      <c r="AI643" s="122"/>
    </row>
    <row r="644" spans="2:35" s="121" customFormat="1" x14ac:dyDescent="0.45">
      <c r="B644" s="81">
        <v>531</v>
      </c>
      <c r="C644" s="91"/>
      <c r="D644" s="91"/>
      <c r="E644" s="91"/>
      <c r="F644" s="95"/>
      <c r="G644" s="149"/>
      <c r="H644" s="97"/>
      <c r="I644" s="97"/>
      <c r="J644" s="97"/>
      <c r="K644" s="94">
        <f t="shared" si="24"/>
        <v>0</v>
      </c>
      <c r="L644" s="90"/>
      <c r="M644" s="162"/>
      <c r="N644" s="86"/>
      <c r="O644" s="86">
        <f t="shared" si="25"/>
        <v>0</v>
      </c>
      <c r="P644" s="95"/>
      <c r="Q644" s="85"/>
      <c r="AE644" s="122"/>
      <c r="AF644" s="123"/>
      <c r="AG644" s="122"/>
      <c r="AH644" s="123"/>
      <c r="AI644" s="122"/>
    </row>
    <row r="645" spans="2:35" s="121" customFormat="1" x14ac:dyDescent="0.45">
      <c r="B645" s="81">
        <v>532</v>
      </c>
      <c r="C645" s="91"/>
      <c r="D645" s="91"/>
      <c r="E645" s="91"/>
      <c r="F645" s="95"/>
      <c r="G645" s="149"/>
      <c r="H645" s="97"/>
      <c r="I645" s="97"/>
      <c r="J645" s="97"/>
      <c r="K645" s="94">
        <f t="shared" si="24"/>
        <v>0</v>
      </c>
      <c r="L645" s="90"/>
      <c r="M645" s="162"/>
      <c r="N645" s="86"/>
      <c r="O645" s="86">
        <f t="shared" si="25"/>
        <v>0</v>
      </c>
      <c r="P645" s="95"/>
      <c r="Q645" s="85"/>
      <c r="AE645" s="122"/>
      <c r="AF645" s="123"/>
      <c r="AG645" s="122"/>
      <c r="AH645" s="123"/>
      <c r="AI645" s="122"/>
    </row>
    <row r="646" spans="2:35" s="121" customFormat="1" x14ac:dyDescent="0.45">
      <c r="B646" s="81">
        <v>533</v>
      </c>
      <c r="C646" s="91"/>
      <c r="D646" s="91"/>
      <c r="E646" s="91"/>
      <c r="F646" s="95"/>
      <c r="G646" s="149"/>
      <c r="H646" s="97"/>
      <c r="I646" s="97"/>
      <c r="J646" s="97"/>
      <c r="K646" s="94">
        <f t="shared" si="24"/>
        <v>0</v>
      </c>
      <c r="L646" s="90"/>
      <c r="M646" s="162"/>
      <c r="N646" s="86"/>
      <c r="O646" s="86">
        <f t="shared" si="25"/>
        <v>0</v>
      </c>
      <c r="P646" s="95"/>
      <c r="Q646" s="85"/>
      <c r="AE646" s="122"/>
      <c r="AF646" s="123"/>
      <c r="AG646" s="122"/>
      <c r="AH646" s="123"/>
      <c r="AI646" s="122"/>
    </row>
    <row r="647" spans="2:35" s="121" customFormat="1" x14ac:dyDescent="0.45">
      <c r="B647" s="81">
        <v>534</v>
      </c>
      <c r="C647" s="91"/>
      <c r="D647" s="91"/>
      <c r="E647" s="91"/>
      <c r="F647" s="95"/>
      <c r="G647" s="149"/>
      <c r="H647" s="97"/>
      <c r="I647" s="97"/>
      <c r="J647" s="97"/>
      <c r="K647" s="94">
        <f t="shared" si="24"/>
        <v>0</v>
      </c>
      <c r="L647" s="90"/>
      <c r="M647" s="162"/>
      <c r="N647" s="86"/>
      <c r="O647" s="86">
        <f t="shared" si="25"/>
        <v>0</v>
      </c>
      <c r="P647" s="95"/>
      <c r="Q647" s="85"/>
      <c r="AE647" s="122"/>
      <c r="AF647" s="123"/>
      <c r="AG647" s="122"/>
      <c r="AH647" s="123"/>
      <c r="AI647" s="122"/>
    </row>
    <row r="648" spans="2:35" s="121" customFormat="1" x14ac:dyDescent="0.45">
      <c r="B648" s="81">
        <v>535</v>
      </c>
      <c r="C648" s="91"/>
      <c r="D648" s="91"/>
      <c r="E648" s="91"/>
      <c r="F648" s="95"/>
      <c r="G648" s="149"/>
      <c r="H648" s="97"/>
      <c r="I648" s="97"/>
      <c r="J648" s="97"/>
      <c r="K648" s="94">
        <f t="shared" si="24"/>
        <v>0</v>
      </c>
      <c r="L648" s="90"/>
      <c r="M648" s="162"/>
      <c r="N648" s="86"/>
      <c r="O648" s="86">
        <f t="shared" si="25"/>
        <v>0</v>
      </c>
      <c r="P648" s="95"/>
      <c r="Q648" s="85"/>
      <c r="AE648" s="122"/>
      <c r="AF648" s="123"/>
      <c r="AG648" s="122"/>
      <c r="AH648" s="123"/>
      <c r="AI648" s="122"/>
    </row>
    <row r="649" spans="2:35" s="121" customFormat="1" x14ac:dyDescent="0.45">
      <c r="B649" s="81">
        <v>536</v>
      </c>
      <c r="C649" s="91"/>
      <c r="D649" s="91"/>
      <c r="E649" s="91"/>
      <c r="F649" s="95"/>
      <c r="G649" s="149"/>
      <c r="H649" s="97"/>
      <c r="I649" s="97"/>
      <c r="J649" s="97"/>
      <c r="K649" s="94">
        <f t="shared" si="24"/>
        <v>0</v>
      </c>
      <c r="L649" s="90"/>
      <c r="M649" s="162"/>
      <c r="N649" s="86"/>
      <c r="O649" s="86">
        <f t="shared" si="25"/>
        <v>0</v>
      </c>
      <c r="P649" s="95"/>
      <c r="Q649" s="85"/>
      <c r="AE649" s="122"/>
      <c r="AF649" s="123"/>
      <c r="AG649" s="122"/>
      <c r="AH649" s="123"/>
      <c r="AI649" s="122"/>
    </row>
    <row r="650" spans="2:35" s="121" customFormat="1" x14ac:dyDescent="0.45">
      <c r="B650" s="81">
        <v>537</v>
      </c>
      <c r="C650" s="91"/>
      <c r="D650" s="91"/>
      <c r="E650" s="91"/>
      <c r="F650" s="95"/>
      <c r="G650" s="149"/>
      <c r="H650" s="97"/>
      <c r="I650" s="97"/>
      <c r="J650" s="97"/>
      <c r="K650" s="94">
        <f t="shared" si="24"/>
        <v>0</v>
      </c>
      <c r="L650" s="90"/>
      <c r="M650" s="162"/>
      <c r="N650" s="86"/>
      <c r="O650" s="86">
        <f t="shared" si="25"/>
        <v>0</v>
      </c>
      <c r="P650" s="95"/>
      <c r="Q650" s="85"/>
      <c r="AE650" s="122"/>
      <c r="AF650" s="123"/>
      <c r="AG650" s="122"/>
      <c r="AH650" s="123"/>
      <c r="AI650" s="122"/>
    </row>
    <row r="651" spans="2:35" s="121" customFormat="1" x14ac:dyDescent="0.45">
      <c r="B651" s="81">
        <v>538</v>
      </c>
      <c r="C651" s="91"/>
      <c r="D651" s="91"/>
      <c r="E651" s="91"/>
      <c r="F651" s="95"/>
      <c r="G651" s="149"/>
      <c r="H651" s="97"/>
      <c r="I651" s="97"/>
      <c r="J651" s="97"/>
      <c r="K651" s="94">
        <f t="shared" si="24"/>
        <v>0</v>
      </c>
      <c r="L651" s="90"/>
      <c r="M651" s="162"/>
      <c r="N651" s="86"/>
      <c r="O651" s="86">
        <f t="shared" si="25"/>
        <v>0</v>
      </c>
      <c r="P651" s="95"/>
      <c r="Q651" s="85"/>
      <c r="AE651" s="122"/>
      <c r="AF651" s="123"/>
      <c r="AG651" s="122"/>
      <c r="AH651" s="123"/>
      <c r="AI651" s="122"/>
    </row>
    <row r="652" spans="2:35" s="121" customFormat="1" x14ac:dyDescent="0.45">
      <c r="B652" s="81">
        <v>539</v>
      </c>
      <c r="C652" s="91"/>
      <c r="D652" s="91"/>
      <c r="E652" s="91"/>
      <c r="F652" s="95"/>
      <c r="G652" s="149"/>
      <c r="H652" s="97"/>
      <c r="I652" s="97"/>
      <c r="J652" s="97"/>
      <c r="K652" s="94">
        <f t="shared" si="24"/>
        <v>0</v>
      </c>
      <c r="L652" s="90"/>
      <c r="M652" s="162"/>
      <c r="N652" s="86"/>
      <c r="O652" s="86">
        <f t="shared" si="25"/>
        <v>0</v>
      </c>
      <c r="P652" s="95"/>
      <c r="Q652" s="85"/>
      <c r="AE652" s="122"/>
      <c r="AF652" s="123"/>
      <c r="AG652" s="122"/>
      <c r="AH652" s="123"/>
      <c r="AI652" s="122"/>
    </row>
    <row r="653" spans="2:35" s="121" customFormat="1" x14ac:dyDescent="0.45">
      <c r="B653" s="81">
        <v>540</v>
      </c>
      <c r="C653" s="91"/>
      <c r="D653" s="91"/>
      <c r="E653" s="91"/>
      <c r="F653" s="95"/>
      <c r="G653" s="149"/>
      <c r="H653" s="97"/>
      <c r="I653" s="97"/>
      <c r="J653" s="97"/>
      <c r="K653" s="94">
        <f t="shared" si="24"/>
        <v>0</v>
      </c>
      <c r="L653" s="90"/>
      <c r="M653" s="162"/>
      <c r="N653" s="86"/>
      <c r="O653" s="86">
        <f t="shared" si="25"/>
        <v>0</v>
      </c>
      <c r="P653" s="95"/>
      <c r="Q653" s="85"/>
      <c r="AE653" s="122"/>
      <c r="AF653" s="123"/>
      <c r="AG653" s="122"/>
      <c r="AH653" s="123"/>
      <c r="AI653" s="122"/>
    </row>
    <row r="654" spans="2:35" s="121" customFormat="1" x14ac:dyDescent="0.45">
      <c r="B654" s="81">
        <v>541</v>
      </c>
      <c r="C654" s="91"/>
      <c r="D654" s="91"/>
      <c r="E654" s="91"/>
      <c r="F654" s="95"/>
      <c r="G654" s="149"/>
      <c r="H654" s="97"/>
      <c r="I654" s="97"/>
      <c r="J654" s="97"/>
      <c r="K654" s="94">
        <f t="shared" si="24"/>
        <v>0</v>
      </c>
      <c r="L654" s="90"/>
      <c r="M654" s="162"/>
      <c r="N654" s="86"/>
      <c r="O654" s="86">
        <f t="shared" si="25"/>
        <v>0</v>
      </c>
      <c r="P654" s="95"/>
      <c r="Q654" s="85"/>
      <c r="AE654" s="122"/>
      <c r="AF654" s="123"/>
      <c r="AG654" s="122"/>
      <c r="AH654" s="123"/>
      <c r="AI654" s="122"/>
    </row>
    <row r="655" spans="2:35" s="121" customFormat="1" x14ac:dyDescent="0.45">
      <c r="B655" s="81">
        <v>542</v>
      </c>
      <c r="C655" s="91"/>
      <c r="D655" s="91"/>
      <c r="E655" s="91"/>
      <c r="F655" s="95"/>
      <c r="G655" s="149"/>
      <c r="H655" s="97"/>
      <c r="I655" s="97"/>
      <c r="J655" s="97"/>
      <c r="K655" s="94">
        <f t="shared" si="24"/>
        <v>0</v>
      </c>
      <c r="L655" s="90"/>
      <c r="M655" s="162"/>
      <c r="N655" s="86"/>
      <c r="O655" s="86">
        <f t="shared" si="25"/>
        <v>0</v>
      </c>
      <c r="P655" s="95"/>
      <c r="Q655" s="85"/>
      <c r="AE655" s="122"/>
      <c r="AF655" s="123"/>
      <c r="AG655" s="122"/>
      <c r="AH655" s="123"/>
      <c r="AI655" s="122"/>
    </row>
    <row r="656" spans="2:35" s="121" customFormat="1" x14ac:dyDescent="0.45">
      <c r="B656" s="81">
        <v>543</v>
      </c>
      <c r="C656" s="91"/>
      <c r="D656" s="91"/>
      <c r="E656" s="91"/>
      <c r="F656" s="95"/>
      <c r="G656" s="149"/>
      <c r="H656" s="97"/>
      <c r="I656" s="97"/>
      <c r="J656" s="97"/>
      <c r="K656" s="94">
        <f t="shared" si="24"/>
        <v>0</v>
      </c>
      <c r="L656" s="90"/>
      <c r="M656" s="162"/>
      <c r="N656" s="86"/>
      <c r="O656" s="86">
        <f t="shared" si="25"/>
        <v>0</v>
      </c>
      <c r="P656" s="95"/>
      <c r="Q656" s="85"/>
      <c r="AE656" s="122"/>
      <c r="AF656" s="123"/>
      <c r="AG656" s="122"/>
      <c r="AH656" s="123"/>
      <c r="AI656" s="122"/>
    </row>
    <row r="657" spans="2:35" s="121" customFormat="1" x14ac:dyDescent="0.45">
      <c r="B657" s="81">
        <v>544</v>
      </c>
      <c r="C657" s="91"/>
      <c r="D657" s="91"/>
      <c r="E657" s="91"/>
      <c r="F657" s="95"/>
      <c r="G657" s="149"/>
      <c r="H657" s="97"/>
      <c r="I657" s="97"/>
      <c r="J657" s="97"/>
      <c r="K657" s="94">
        <f t="shared" si="24"/>
        <v>0</v>
      </c>
      <c r="L657" s="90"/>
      <c r="M657" s="162"/>
      <c r="N657" s="86"/>
      <c r="O657" s="86">
        <f t="shared" si="25"/>
        <v>0</v>
      </c>
      <c r="P657" s="95"/>
      <c r="Q657" s="85"/>
      <c r="AE657" s="122"/>
      <c r="AF657" s="123"/>
      <c r="AG657" s="122"/>
      <c r="AH657" s="123"/>
      <c r="AI657" s="122"/>
    </row>
    <row r="658" spans="2:35" s="121" customFormat="1" x14ac:dyDescent="0.45">
      <c r="B658" s="81">
        <v>545</v>
      </c>
      <c r="C658" s="91"/>
      <c r="D658" s="91"/>
      <c r="E658" s="91"/>
      <c r="F658" s="95"/>
      <c r="G658" s="149"/>
      <c r="H658" s="97"/>
      <c r="I658" s="97"/>
      <c r="J658" s="97"/>
      <c r="K658" s="94">
        <f t="shared" si="24"/>
        <v>0</v>
      </c>
      <c r="L658" s="90"/>
      <c r="M658" s="162"/>
      <c r="N658" s="86"/>
      <c r="O658" s="86">
        <f t="shared" si="25"/>
        <v>0</v>
      </c>
      <c r="P658" s="95"/>
      <c r="Q658" s="85"/>
      <c r="AE658" s="122"/>
      <c r="AF658" s="123"/>
      <c r="AG658" s="122"/>
      <c r="AH658" s="123"/>
      <c r="AI658" s="122"/>
    </row>
    <row r="659" spans="2:35" s="121" customFormat="1" x14ac:dyDescent="0.45">
      <c r="B659" s="81">
        <v>546</v>
      </c>
      <c r="C659" s="91"/>
      <c r="D659" s="91"/>
      <c r="E659" s="91"/>
      <c r="F659" s="95"/>
      <c r="G659" s="149"/>
      <c r="H659" s="97"/>
      <c r="I659" s="97"/>
      <c r="J659" s="97"/>
      <c r="K659" s="94">
        <f t="shared" si="24"/>
        <v>0</v>
      </c>
      <c r="L659" s="90"/>
      <c r="M659" s="162"/>
      <c r="N659" s="86"/>
      <c r="O659" s="86">
        <f t="shared" si="25"/>
        <v>0</v>
      </c>
      <c r="P659" s="95"/>
      <c r="Q659" s="85"/>
      <c r="AE659" s="122"/>
      <c r="AF659" s="123"/>
      <c r="AG659" s="122"/>
      <c r="AH659" s="123"/>
      <c r="AI659" s="122"/>
    </row>
    <row r="660" spans="2:35" s="121" customFormat="1" x14ac:dyDescent="0.45">
      <c r="B660" s="81">
        <v>547</v>
      </c>
      <c r="C660" s="91"/>
      <c r="D660" s="91"/>
      <c r="E660" s="91"/>
      <c r="F660" s="95"/>
      <c r="G660" s="149"/>
      <c r="H660" s="97"/>
      <c r="I660" s="97"/>
      <c r="J660" s="97"/>
      <c r="K660" s="94">
        <f t="shared" si="24"/>
        <v>0</v>
      </c>
      <c r="L660" s="90"/>
      <c r="M660" s="162"/>
      <c r="N660" s="86"/>
      <c r="O660" s="86">
        <f t="shared" si="25"/>
        <v>0</v>
      </c>
      <c r="P660" s="95"/>
      <c r="Q660" s="85"/>
      <c r="AE660" s="122"/>
      <c r="AF660" s="123"/>
      <c r="AG660" s="122"/>
      <c r="AH660" s="123"/>
      <c r="AI660" s="122"/>
    </row>
    <row r="661" spans="2:35" s="121" customFormat="1" x14ac:dyDescent="0.45">
      <c r="B661" s="81">
        <v>548</v>
      </c>
      <c r="C661" s="91"/>
      <c r="D661" s="91"/>
      <c r="E661" s="91"/>
      <c r="F661" s="95"/>
      <c r="G661" s="149"/>
      <c r="H661" s="97"/>
      <c r="I661" s="97"/>
      <c r="J661" s="97"/>
      <c r="K661" s="94">
        <f t="shared" si="24"/>
        <v>0</v>
      </c>
      <c r="L661" s="90"/>
      <c r="M661" s="162"/>
      <c r="N661" s="86"/>
      <c r="O661" s="86">
        <f t="shared" si="25"/>
        <v>0</v>
      </c>
      <c r="P661" s="95"/>
      <c r="Q661" s="85"/>
      <c r="AE661" s="122"/>
      <c r="AF661" s="123"/>
      <c r="AG661" s="122"/>
      <c r="AH661" s="123"/>
      <c r="AI661" s="122"/>
    </row>
    <row r="662" spans="2:35" s="121" customFormat="1" x14ac:dyDescent="0.45">
      <c r="B662" s="81">
        <v>549</v>
      </c>
      <c r="C662" s="91"/>
      <c r="D662" s="91"/>
      <c r="E662" s="91"/>
      <c r="F662" s="95"/>
      <c r="G662" s="149"/>
      <c r="H662" s="97"/>
      <c r="I662" s="97"/>
      <c r="J662" s="97"/>
      <c r="K662" s="94">
        <f t="shared" si="24"/>
        <v>0</v>
      </c>
      <c r="L662" s="90"/>
      <c r="M662" s="162"/>
      <c r="N662" s="86"/>
      <c r="O662" s="86">
        <f t="shared" si="25"/>
        <v>0</v>
      </c>
      <c r="P662" s="95"/>
      <c r="Q662" s="85"/>
      <c r="AE662" s="122"/>
      <c r="AF662" s="123"/>
      <c r="AG662" s="122"/>
      <c r="AH662" s="123"/>
      <c r="AI662" s="122"/>
    </row>
    <row r="663" spans="2:35" s="121" customFormat="1" x14ac:dyDescent="0.45">
      <c r="B663" s="81">
        <v>550</v>
      </c>
      <c r="C663" s="91"/>
      <c r="D663" s="91"/>
      <c r="E663" s="91"/>
      <c r="F663" s="95"/>
      <c r="G663" s="149"/>
      <c r="H663" s="97"/>
      <c r="I663" s="97"/>
      <c r="J663" s="97"/>
      <c r="K663" s="94">
        <f t="shared" si="24"/>
        <v>0</v>
      </c>
      <c r="L663" s="90"/>
      <c r="M663" s="162"/>
      <c r="N663" s="86"/>
      <c r="O663" s="86">
        <f t="shared" si="25"/>
        <v>0</v>
      </c>
      <c r="P663" s="95"/>
      <c r="Q663" s="85"/>
      <c r="AE663" s="122"/>
      <c r="AF663" s="123"/>
      <c r="AG663" s="122"/>
      <c r="AH663" s="123"/>
      <c r="AI663" s="122"/>
    </row>
    <row r="664" spans="2:35" s="121" customFormat="1" x14ac:dyDescent="0.45">
      <c r="B664" s="81">
        <v>551</v>
      </c>
      <c r="C664" s="91"/>
      <c r="D664" s="91"/>
      <c r="E664" s="91"/>
      <c r="F664" s="95"/>
      <c r="G664" s="149"/>
      <c r="H664" s="97"/>
      <c r="I664" s="97"/>
      <c r="J664" s="97"/>
      <c r="K664" s="94">
        <f t="shared" si="24"/>
        <v>0</v>
      </c>
      <c r="L664" s="90"/>
      <c r="M664" s="162"/>
      <c r="N664" s="86"/>
      <c r="O664" s="86">
        <f t="shared" si="25"/>
        <v>0</v>
      </c>
      <c r="P664" s="95"/>
      <c r="Q664" s="85"/>
      <c r="AE664" s="122"/>
      <c r="AF664" s="123"/>
      <c r="AG664" s="122"/>
      <c r="AH664" s="123"/>
      <c r="AI664" s="122"/>
    </row>
    <row r="665" spans="2:35" s="121" customFormat="1" x14ac:dyDescent="0.45">
      <c r="B665" s="81">
        <v>552</v>
      </c>
      <c r="C665" s="91"/>
      <c r="D665" s="91"/>
      <c r="E665" s="91"/>
      <c r="F665" s="95"/>
      <c r="G665" s="149"/>
      <c r="H665" s="97"/>
      <c r="I665" s="97"/>
      <c r="J665" s="97"/>
      <c r="K665" s="94">
        <f t="shared" si="24"/>
        <v>0</v>
      </c>
      <c r="L665" s="90"/>
      <c r="M665" s="162"/>
      <c r="N665" s="86"/>
      <c r="O665" s="86">
        <f t="shared" si="25"/>
        <v>0</v>
      </c>
      <c r="P665" s="95"/>
      <c r="Q665" s="85"/>
      <c r="AE665" s="122"/>
      <c r="AF665" s="123"/>
      <c r="AG665" s="122"/>
      <c r="AH665" s="123"/>
      <c r="AI665" s="122"/>
    </row>
    <row r="666" spans="2:35" s="121" customFormat="1" x14ac:dyDescent="0.45">
      <c r="B666" s="81">
        <v>553</v>
      </c>
      <c r="C666" s="91"/>
      <c r="D666" s="91"/>
      <c r="E666" s="91"/>
      <c r="F666" s="95"/>
      <c r="G666" s="149"/>
      <c r="H666" s="97"/>
      <c r="I666" s="97"/>
      <c r="J666" s="97"/>
      <c r="K666" s="94">
        <f t="shared" si="24"/>
        <v>0</v>
      </c>
      <c r="L666" s="90"/>
      <c r="M666" s="162"/>
      <c r="N666" s="86"/>
      <c r="O666" s="86">
        <f t="shared" si="25"/>
        <v>0</v>
      </c>
      <c r="P666" s="95"/>
      <c r="Q666" s="85"/>
      <c r="AE666" s="122"/>
      <c r="AF666" s="123"/>
      <c r="AG666" s="122"/>
      <c r="AH666" s="123"/>
      <c r="AI666" s="122"/>
    </row>
    <row r="667" spans="2:35" s="121" customFormat="1" x14ac:dyDescent="0.45">
      <c r="B667" s="81">
        <v>554</v>
      </c>
      <c r="C667" s="91"/>
      <c r="D667" s="91"/>
      <c r="E667" s="91"/>
      <c r="F667" s="95"/>
      <c r="G667" s="149"/>
      <c r="H667" s="97"/>
      <c r="I667" s="97"/>
      <c r="J667" s="97"/>
      <c r="K667" s="94">
        <f t="shared" si="24"/>
        <v>0</v>
      </c>
      <c r="L667" s="90"/>
      <c r="M667" s="162"/>
      <c r="N667" s="86"/>
      <c r="O667" s="86">
        <f t="shared" si="25"/>
        <v>0</v>
      </c>
      <c r="P667" s="95"/>
      <c r="Q667" s="85"/>
      <c r="AE667" s="122"/>
      <c r="AF667" s="123"/>
      <c r="AG667" s="122"/>
      <c r="AH667" s="123"/>
      <c r="AI667" s="122"/>
    </row>
    <row r="668" spans="2:35" s="121" customFormat="1" x14ac:dyDescent="0.45">
      <c r="B668" s="81">
        <v>555</v>
      </c>
      <c r="C668" s="91"/>
      <c r="D668" s="91"/>
      <c r="E668" s="91"/>
      <c r="F668" s="95"/>
      <c r="G668" s="149"/>
      <c r="H668" s="97"/>
      <c r="I668" s="97"/>
      <c r="J668" s="97"/>
      <c r="K668" s="94">
        <f t="shared" si="24"/>
        <v>0</v>
      </c>
      <c r="L668" s="90"/>
      <c r="M668" s="162"/>
      <c r="N668" s="86"/>
      <c r="O668" s="86">
        <f t="shared" si="25"/>
        <v>0</v>
      </c>
      <c r="P668" s="95"/>
      <c r="Q668" s="85"/>
      <c r="AE668" s="122"/>
      <c r="AF668" s="123"/>
      <c r="AG668" s="122"/>
      <c r="AH668" s="123"/>
      <c r="AI668" s="122"/>
    </row>
    <row r="669" spans="2:35" s="121" customFormat="1" x14ac:dyDescent="0.45">
      <c r="B669" s="81">
        <v>556</v>
      </c>
      <c r="C669" s="91"/>
      <c r="D669" s="91"/>
      <c r="E669" s="91"/>
      <c r="F669" s="95"/>
      <c r="G669" s="149"/>
      <c r="H669" s="97"/>
      <c r="I669" s="97"/>
      <c r="J669" s="97"/>
      <c r="K669" s="94">
        <f t="shared" si="24"/>
        <v>0</v>
      </c>
      <c r="L669" s="90"/>
      <c r="M669" s="162"/>
      <c r="N669" s="86"/>
      <c r="O669" s="86">
        <f t="shared" si="25"/>
        <v>0</v>
      </c>
      <c r="P669" s="95"/>
      <c r="Q669" s="85"/>
      <c r="AE669" s="122"/>
      <c r="AF669" s="123"/>
      <c r="AG669" s="122"/>
      <c r="AH669" s="123"/>
      <c r="AI669" s="122"/>
    </row>
    <row r="670" spans="2:35" s="121" customFormat="1" x14ac:dyDescent="0.45">
      <c r="B670" s="81">
        <v>557</v>
      </c>
      <c r="C670" s="91"/>
      <c r="D670" s="91"/>
      <c r="E670" s="91"/>
      <c r="F670" s="95"/>
      <c r="G670" s="149"/>
      <c r="H670" s="97"/>
      <c r="I670" s="97"/>
      <c r="J670" s="97"/>
      <c r="K670" s="94">
        <f t="shared" si="24"/>
        <v>0</v>
      </c>
      <c r="L670" s="90"/>
      <c r="M670" s="162"/>
      <c r="N670" s="86"/>
      <c r="O670" s="86">
        <f t="shared" si="25"/>
        <v>0</v>
      </c>
      <c r="P670" s="95"/>
      <c r="Q670" s="85"/>
      <c r="AE670" s="122"/>
      <c r="AF670" s="123"/>
      <c r="AG670" s="122"/>
      <c r="AH670" s="123"/>
      <c r="AI670" s="122"/>
    </row>
    <row r="671" spans="2:35" s="121" customFormat="1" x14ac:dyDescent="0.45">
      <c r="B671" s="81">
        <v>558</v>
      </c>
      <c r="C671" s="91"/>
      <c r="D671" s="91"/>
      <c r="E671" s="91"/>
      <c r="F671" s="95"/>
      <c r="G671" s="149"/>
      <c r="H671" s="97"/>
      <c r="I671" s="97"/>
      <c r="J671" s="97"/>
      <c r="K671" s="94">
        <f t="shared" si="24"/>
        <v>0</v>
      </c>
      <c r="L671" s="90"/>
      <c r="M671" s="162"/>
      <c r="N671" s="86"/>
      <c r="O671" s="86">
        <f t="shared" si="25"/>
        <v>0</v>
      </c>
      <c r="P671" s="95"/>
      <c r="Q671" s="85"/>
      <c r="AE671" s="122"/>
      <c r="AF671" s="123"/>
      <c r="AG671" s="122"/>
      <c r="AH671" s="123"/>
      <c r="AI671" s="122"/>
    </row>
    <row r="672" spans="2:35" s="121" customFormat="1" x14ac:dyDescent="0.45">
      <c r="B672" s="81">
        <v>559</v>
      </c>
      <c r="C672" s="91"/>
      <c r="D672" s="91"/>
      <c r="E672" s="91"/>
      <c r="F672" s="95"/>
      <c r="G672" s="149"/>
      <c r="H672" s="97"/>
      <c r="I672" s="97"/>
      <c r="J672" s="97"/>
      <c r="K672" s="94">
        <f t="shared" si="24"/>
        <v>0</v>
      </c>
      <c r="L672" s="90"/>
      <c r="M672" s="162"/>
      <c r="N672" s="86"/>
      <c r="O672" s="86">
        <f t="shared" si="25"/>
        <v>0</v>
      </c>
      <c r="P672" s="95"/>
      <c r="Q672" s="85"/>
      <c r="AE672" s="122"/>
      <c r="AF672" s="123"/>
      <c r="AG672" s="122"/>
      <c r="AH672" s="123"/>
      <c r="AI672" s="122"/>
    </row>
    <row r="673" spans="2:35" s="121" customFormat="1" x14ac:dyDescent="0.45">
      <c r="B673" s="81">
        <v>560</v>
      </c>
      <c r="C673" s="91"/>
      <c r="D673" s="91"/>
      <c r="E673" s="91"/>
      <c r="F673" s="95"/>
      <c r="G673" s="149"/>
      <c r="H673" s="97"/>
      <c r="I673" s="97"/>
      <c r="J673" s="97"/>
      <c r="K673" s="94">
        <f t="shared" si="24"/>
        <v>0</v>
      </c>
      <c r="L673" s="90"/>
      <c r="M673" s="162"/>
      <c r="N673" s="86"/>
      <c r="O673" s="86">
        <f t="shared" si="25"/>
        <v>0</v>
      </c>
      <c r="P673" s="95"/>
      <c r="Q673" s="85"/>
      <c r="AE673" s="122"/>
      <c r="AF673" s="123"/>
      <c r="AG673" s="122"/>
      <c r="AH673" s="123"/>
      <c r="AI673" s="122"/>
    </row>
    <row r="674" spans="2:35" s="121" customFormat="1" x14ac:dyDescent="0.45">
      <c r="B674" s="81">
        <v>561</v>
      </c>
      <c r="C674" s="91"/>
      <c r="D674" s="91"/>
      <c r="E674" s="91"/>
      <c r="F674" s="95"/>
      <c r="G674" s="149"/>
      <c r="H674" s="97"/>
      <c r="I674" s="97"/>
      <c r="J674" s="97"/>
      <c r="K674" s="94">
        <f t="shared" si="24"/>
        <v>0</v>
      </c>
      <c r="L674" s="90"/>
      <c r="M674" s="162"/>
      <c r="N674" s="86"/>
      <c r="O674" s="86">
        <f t="shared" si="25"/>
        <v>0</v>
      </c>
      <c r="P674" s="95"/>
      <c r="Q674" s="85"/>
      <c r="AE674" s="122"/>
      <c r="AF674" s="123"/>
      <c r="AG674" s="122"/>
      <c r="AH674" s="123"/>
      <c r="AI674" s="122"/>
    </row>
    <row r="675" spans="2:35" s="121" customFormat="1" x14ac:dyDescent="0.45">
      <c r="B675" s="81">
        <v>562</v>
      </c>
      <c r="C675" s="91"/>
      <c r="D675" s="91"/>
      <c r="E675" s="91"/>
      <c r="F675" s="95"/>
      <c r="G675" s="149"/>
      <c r="H675" s="97"/>
      <c r="I675" s="97"/>
      <c r="J675" s="97"/>
      <c r="K675" s="94">
        <f t="shared" si="24"/>
        <v>0</v>
      </c>
      <c r="L675" s="90"/>
      <c r="M675" s="162"/>
      <c r="N675" s="86"/>
      <c r="O675" s="86">
        <f t="shared" si="25"/>
        <v>0</v>
      </c>
      <c r="P675" s="95"/>
      <c r="Q675" s="85"/>
      <c r="AE675" s="122"/>
      <c r="AF675" s="123"/>
      <c r="AG675" s="122"/>
      <c r="AH675" s="123"/>
      <c r="AI675" s="122"/>
    </row>
    <row r="676" spans="2:35" s="121" customFormat="1" x14ac:dyDescent="0.45">
      <c r="B676" s="81">
        <v>563</v>
      </c>
      <c r="C676" s="91"/>
      <c r="D676" s="91"/>
      <c r="E676" s="91"/>
      <c r="F676" s="95"/>
      <c r="G676" s="149"/>
      <c r="H676" s="97"/>
      <c r="I676" s="97"/>
      <c r="J676" s="97"/>
      <c r="K676" s="94">
        <f t="shared" si="24"/>
        <v>0</v>
      </c>
      <c r="L676" s="90"/>
      <c r="M676" s="162"/>
      <c r="N676" s="86"/>
      <c r="O676" s="86">
        <f t="shared" si="25"/>
        <v>0</v>
      </c>
      <c r="P676" s="95"/>
      <c r="Q676" s="85"/>
      <c r="AE676" s="122"/>
      <c r="AF676" s="123"/>
      <c r="AG676" s="122"/>
      <c r="AH676" s="123"/>
      <c r="AI676" s="122"/>
    </row>
    <row r="677" spans="2:35" s="121" customFormat="1" x14ac:dyDescent="0.45">
      <c r="B677" s="81">
        <v>564</v>
      </c>
      <c r="C677" s="91"/>
      <c r="D677" s="91"/>
      <c r="E677" s="91"/>
      <c r="F677" s="95"/>
      <c r="G677" s="149"/>
      <c r="H677" s="97"/>
      <c r="I677" s="97"/>
      <c r="J677" s="97"/>
      <c r="K677" s="94">
        <f t="shared" si="24"/>
        <v>0</v>
      </c>
      <c r="L677" s="90"/>
      <c r="M677" s="162"/>
      <c r="N677" s="86"/>
      <c r="O677" s="86">
        <f t="shared" si="25"/>
        <v>0</v>
      </c>
      <c r="P677" s="95"/>
      <c r="Q677" s="85"/>
      <c r="AE677" s="122"/>
      <c r="AF677" s="123"/>
      <c r="AG677" s="122"/>
      <c r="AH677" s="123"/>
      <c r="AI677" s="122"/>
    </row>
    <row r="678" spans="2:35" s="121" customFormat="1" x14ac:dyDescent="0.45">
      <c r="B678" s="81">
        <v>565</v>
      </c>
      <c r="C678" s="91"/>
      <c r="D678" s="91"/>
      <c r="E678" s="91"/>
      <c r="F678" s="95"/>
      <c r="G678" s="149"/>
      <c r="H678" s="97"/>
      <c r="I678" s="97"/>
      <c r="J678" s="97"/>
      <c r="K678" s="94">
        <f t="shared" si="24"/>
        <v>0</v>
      </c>
      <c r="L678" s="90"/>
      <c r="M678" s="162"/>
      <c r="N678" s="86"/>
      <c r="O678" s="86">
        <f t="shared" si="25"/>
        <v>0</v>
      </c>
      <c r="P678" s="95"/>
      <c r="Q678" s="85"/>
      <c r="AE678" s="122"/>
      <c r="AF678" s="123"/>
      <c r="AG678" s="122"/>
      <c r="AH678" s="123"/>
      <c r="AI678" s="122"/>
    </row>
    <row r="679" spans="2:35" s="121" customFormat="1" x14ac:dyDescent="0.45">
      <c r="B679" s="81">
        <v>566</v>
      </c>
      <c r="C679" s="91"/>
      <c r="D679" s="91"/>
      <c r="E679" s="91"/>
      <c r="F679" s="95"/>
      <c r="G679" s="149"/>
      <c r="H679" s="97"/>
      <c r="I679" s="97"/>
      <c r="J679" s="97"/>
      <c r="K679" s="94">
        <f t="shared" si="24"/>
        <v>0</v>
      </c>
      <c r="L679" s="90"/>
      <c r="M679" s="162"/>
      <c r="N679" s="86"/>
      <c r="O679" s="86">
        <f t="shared" si="25"/>
        <v>0</v>
      </c>
      <c r="P679" s="95"/>
      <c r="Q679" s="85"/>
      <c r="AE679" s="122"/>
      <c r="AF679" s="123"/>
      <c r="AG679" s="122"/>
      <c r="AH679" s="123"/>
      <c r="AI679" s="122"/>
    </row>
    <row r="680" spans="2:35" s="121" customFormat="1" x14ac:dyDescent="0.45">
      <c r="B680" s="81">
        <v>567</v>
      </c>
      <c r="C680" s="91"/>
      <c r="D680" s="91"/>
      <c r="E680" s="91"/>
      <c r="F680" s="95"/>
      <c r="G680" s="149"/>
      <c r="H680" s="97"/>
      <c r="I680" s="97"/>
      <c r="J680" s="97"/>
      <c r="K680" s="94">
        <f t="shared" si="24"/>
        <v>0</v>
      </c>
      <c r="L680" s="90"/>
      <c r="M680" s="162"/>
      <c r="N680" s="86"/>
      <c r="O680" s="86">
        <f t="shared" si="25"/>
        <v>0</v>
      </c>
      <c r="P680" s="95"/>
      <c r="Q680" s="85"/>
      <c r="AE680" s="122"/>
      <c r="AF680" s="123"/>
      <c r="AG680" s="122"/>
      <c r="AH680" s="123"/>
      <c r="AI680" s="122"/>
    </row>
    <row r="681" spans="2:35" s="121" customFormat="1" x14ac:dyDescent="0.45">
      <c r="B681" s="81">
        <v>568</v>
      </c>
      <c r="C681" s="91"/>
      <c r="D681" s="91"/>
      <c r="E681" s="91"/>
      <c r="F681" s="95"/>
      <c r="G681" s="149"/>
      <c r="H681" s="97"/>
      <c r="I681" s="97"/>
      <c r="J681" s="97"/>
      <c r="K681" s="94">
        <f t="shared" si="24"/>
        <v>0</v>
      </c>
      <c r="L681" s="90"/>
      <c r="M681" s="162"/>
      <c r="N681" s="86"/>
      <c r="O681" s="86">
        <f t="shared" si="25"/>
        <v>0</v>
      </c>
      <c r="P681" s="95"/>
      <c r="Q681" s="85"/>
      <c r="AE681" s="122"/>
      <c r="AF681" s="123"/>
      <c r="AG681" s="122"/>
      <c r="AH681" s="123"/>
      <c r="AI681" s="122"/>
    </row>
    <row r="682" spans="2:35" s="121" customFormat="1" x14ac:dyDescent="0.45">
      <c r="B682" s="81">
        <v>569</v>
      </c>
      <c r="C682" s="91"/>
      <c r="D682" s="91"/>
      <c r="E682" s="91"/>
      <c r="F682" s="95"/>
      <c r="G682" s="149"/>
      <c r="H682" s="97"/>
      <c r="I682" s="97"/>
      <c r="J682" s="97"/>
      <c r="K682" s="94">
        <f t="shared" si="24"/>
        <v>0</v>
      </c>
      <c r="L682" s="90"/>
      <c r="M682" s="162"/>
      <c r="N682" s="86"/>
      <c r="O682" s="86">
        <f t="shared" si="25"/>
        <v>0</v>
      </c>
      <c r="P682" s="95"/>
      <c r="Q682" s="85"/>
      <c r="AE682" s="122"/>
      <c r="AF682" s="123"/>
      <c r="AG682" s="122"/>
      <c r="AH682" s="123"/>
      <c r="AI682" s="122"/>
    </row>
    <row r="683" spans="2:35" s="121" customFormat="1" x14ac:dyDescent="0.45">
      <c r="B683" s="81">
        <v>570</v>
      </c>
      <c r="C683" s="91"/>
      <c r="D683" s="91"/>
      <c r="E683" s="91"/>
      <c r="F683" s="95"/>
      <c r="G683" s="149"/>
      <c r="H683" s="97"/>
      <c r="I683" s="97"/>
      <c r="J683" s="97"/>
      <c r="K683" s="94">
        <f t="shared" si="24"/>
        <v>0</v>
      </c>
      <c r="L683" s="90"/>
      <c r="M683" s="162"/>
      <c r="N683" s="86"/>
      <c r="O683" s="86">
        <f t="shared" si="25"/>
        <v>0</v>
      </c>
      <c r="P683" s="95"/>
      <c r="Q683" s="85"/>
      <c r="AE683" s="122"/>
      <c r="AF683" s="123"/>
      <c r="AG683" s="122"/>
      <c r="AH683" s="123"/>
      <c r="AI683" s="122"/>
    </row>
    <row r="684" spans="2:35" s="121" customFormat="1" x14ac:dyDescent="0.45">
      <c r="B684" s="81">
        <v>571</v>
      </c>
      <c r="C684" s="91"/>
      <c r="D684" s="91"/>
      <c r="E684" s="91"/>
      <c r="F684" s="95"/>
      <c r="G684" s="149"/>
      <c r="H684" s="97"/>
      <c r="I684" s="97"/>
      <c r="J684" s="97"/>
      <c r="K684" s="94">
        <f t="shared" si="24"/>
        <v>0</v>
      </c>
      <c r="L684" s="90"/>
      <c r="M684" s="162"/>
      <c r="N684" s="86"/>
      <c r="O684" s="86">
        <f t="shared" si="25"/>
        <v>0</v>
      </c>
      <c r="P684" s="95"/>
      <c r="Q684" s="85"/>
      <c r="AE684" s="122"/>
      <c r="AF684" s="123"/>
      <c r="AG684" s="122"/>
      <c r="AH684" s="123"/>
      <c r="AI684" s="122"/>
    </row>
    <row r="685" spans="2:35" s="121" customFormat="1" x14ac:dyDescent="0.45">
      <c r="B685" s="81">
        <v>572</v>
      </c>
      <c r="C685" s="91"/>
      <c r="D685" s="91"/>
      <c r="E685" s="91"/>
      <c r="F685" s="95"/>
      <c r="G685" s="149"/>
      <c r="H685" s="97"/>
      <c r="I685" s="97"/>
      <c r="J685" s="97"/>
      <c r="K685" s="94">
        <f t="shared" si="24"/>
        <v>0</v>
      </c>
      <c r="L685" s="90"/>
      <c r="M685" s="162"/>
      <c r="N685" s="86"/>
      <c r="O685" s="86">
        <f t="shared" si="25"/>
        <v>0</v>
      </c>
      <c r="P685" s="95"/>
      <c r="Q685" s="85"/>
      <c r="AE685" s="122"/>
      <c r="AF685" s="123"/>
      <c r="AG685" s="122"/>
      <c r="AH685" s="123"/>
      <c r="AI685" s="122"/>
    </row>
    <row r="686" spans="2:35" s="121" customFormat="1" x14ac:dyDescent="0.45">
      <c r="B686" s="81">
        <v>573</v>
      </c>
      <c r="C686" s="91"/>
      <c r="D686" s="91"/>
      <c r="E686" s="91"/>
      <c r="F686" s="95"/>
      <c r="G686" s="149"/>
      <c r="H686" s="97"/>
      <c r="I686" s="97"/>
      <c r="J686" s="97"/>
      <c r="K686" s="94">
        <f t="shared" si="24"/>
        <v>0</v>
      </c>
      <c r="L686" s="90"/>
      <c r="M686" s="162"/>
      <c r="N686" s="86"/>
      <c r="O686" s="86">
        <f t="shared" si="25"/>
        <v>0</v>
      </c>
      <c r="P686" s="95"/>
      <c r="Q686" s="85"/>
      <c r="AE686" s="122"/>
      <c r="AF686" s="123"/>
      <c r="AG686" s="122"/>
      <c r="AH686" s="123"/>
      <c r="AI686" s="122"/>
    </row>
    <row r="687" spans="2:35" s="121" customFormat="1" x14ac:dyDescent="0.45">
      <c r="B687" s="81">
        <v>574</v>
      </c>
      <c r="C687" s="91"/>
      <c r="D687" s="91"/>
      <c r="E687" s="91"/>
      <c r="F687" s="95"/>
      <c r="G687" s="149"/>
      <c r="H687" s="97"/>
      <c r="I687" s="97"/>
      <c r="J687" s="97"/>
      <c r="K687" s="94">
        <f t="shared" si="24"/>
        <v>0</v>
      </c>
      <c r="L687" s="90"/>
      <c r="M687" s="162"/>
      <c r="N687" s="86"/>
      <c r="O687" s="86">
        <f t="shared" si="25"/>
        <v>0</v>
      </c>
      <c r="P687" s="95"/>
      <c r="Q687" s="85"/>
      <c r="AE687" s="122"/>
      <c r="AF687" s="123"/>
      <c r="AG687" s="122"/>
      <c r="AH687" s="123"/>
      <c r="AI687" s="122"/>
    </row>
    <row r="688" spans="2:35" s="121" customFormat="1" x14ac:dyDescent="0.45">
      <c r="B688" s="81">
        <v>575</v>
      </c>
      <c r="C688" s="91"/>
      <c r="D688" s="91"/>
      <c r="E688" s="91"/>
      <c r="F688" s="95"/>
      <c r="G688" s="149"/>
      <c r="H688" s="97"/>
      <c r="I688" s="97"/>
      <c r="J688" s="97"/>
      <c r="K688" s="94">
        <f t="shared" si="24"/>
        <v>0</v>
      </c>
      <c r="L688" s="90"/>
      <c r="M688" s="162"/>
      <c r="N688" s="86"/>
      <c r="O688" s="86">
        <f t="shared" si="25"/>
        <v>0</v>
      </c>
      <c r="P688" s="95"/>
      <c r="Q688" s="85"/>
      <c r="AE688" s="122"/>
      <c r="AF688" s="123"/>
      <c r="AG688" s="122"/>
      <c r="AH688" s="123"/>
      <c r="AI688" s="122"/>
    </row>
    <row r="689" spans="2:35" s="121" customFormat="1" x14ac:dyDescent="0.45">
      <c r="B689" s="81">
        <v>576</v>
      </c>
      <c r="C689" s="91"/>
      <c r="D689" s="91"/>
      <c r="E689" s="91"/>
      <c r="F689" s="95"/>
      <c r="G689" s="149"/>
      <c r="H689" s="97"/>
      <c r="I689" s="97"/>
      <c r="J689" s="97"/>
      <c r="K689" s="94">
        <f t="shared" si="24"/>
        <v>0</v>
      </c>
      <c r="L689" s="90"/>
      <c r="M689" s="162"/>
      <c r="N689" s="86"/>
      <c r="O689" s="86">
        <f t="shared" si="25"/>
        <v>0</v>
      </c>
      <c r="P689" s="95"/>
      <c r="Q689" s="85"/>
      <c r="AE689" s="122"/>
      <c r="AF689" s="123"/>
      <c r="AG689" s="122"/>
      <c r="AH689" s="123"/>
      <c r="AI689" s="122"/>
    </row>
    <row r="690" spans="2:35" s="121" customFormat="1" x14ac:dyDescent="0.45">
      <c r="B690" s="81">
        <v>577</v>
      </c>
      <c r="C690" s="91"/>
      <c r="D690" s="91"/>
      <c r="E690" s="91"/>
      <c r="F690" s="95"/>
      <c r="G690" s="149"/>
      <c r="H690" s="97"/>
      <c r="I690" s="97"/>
      <c r="J690" s="97"/>
      <c r="K690" s="94">
        <f t="shared" si="24"/>
        <v>0</v>
      </c>
      <c r="L690" s="90"/>
      <c r="M690" s="162"/>
      <c r="N690" s="86"/>
      <c r="O690" s="86">
        <f t="shared" si="25"/>
        <v>0</v>
      </c>
      <c r="P690" s="95"/>
      <c r="Q690" s="85"/>
      <c r="AE690" s="122"/>
      <c r="AF690" s="123"/>
      <c r="AG690" s="122"/>
      <c r="AH690" s="123"/>
      <c r="AI690" s="122"/>
    </row>
    <row r="691" spans="2:35" s="121" customFormat="1" x14ac:dyDescent="0.45">
      <c r="B691" s="81">
        <v>578</v>
      </c>
      <c r="C691" s="91"/>
      <c r="D691" s="91"/>
      <c r="E691" s="91"/>
      <c r="F691" s="95"/>
      <c r="G691" s="149"/>
      <c r="H691" s="97"/>
      <c r="I691" s="97"/>
      <c r="J691" s="97"/>
      <c r="K691" s="94">
        <f t="shared" si="24"/>
        <v>0</v>
      </c>
      <c r="L691" s="90"/>
      <c r="M691" s="162"/>
      <c r="N691" s="86"/>
      <c r="O691" s="86">
        <f t="shared" si="25"/>
        <v>0</v>
      </c>
      <c r="P691" s="95"/>
      <c r="Q691" s="85"/>
      <c r="AE691" s="122"/>
      <c r="AF691" s="123"/>
      <c r="AG691" s="122"/>
      <c r="AH691" s="123"/>
      <c r="AI691" s="122"/>
    </row>
    <row r="692" spans="2:35" s="121" customFormat="1" x14ac:dyDescent="0.45">
      <c r="B692" s="81">
        <v>579</v>
      </c>
      <c r="C692" s="91"/>
      <c r="D692" s="91"/>
      <c r="E692" s="91"/>
      <c r="F692" s="95"/>
      <c r="G692" s="149"/>
      <c r="H692" s="97"/>
      <c r="I692" s="97"/>
      <c r="J692" s="97"/>
      <c r="K692" s="94">
        <f t="shared" si="24"/>
        <v>0</v>
      </c>
      <c r="L692" s="90"/>
      <c r="M692" s="162"/>
      <c r="N692" s="86"/>
      <c r="O692" s="86">
        <f t="shared" si="25"/>
        <v>0</v>
      </c>
      <c r="P692" s="95"/>
      <c r="Q692" s="85"/>
      <c r="AE692" s="122"/>
      <c r="AF692" s="123"/>
      <c r="AG692" s="122"/>
      <c r="AH692" s="123"/>
      <c r="AI692" s="122"/>
    </row>
    <row r="693" spans="2:35" s="121" customFormat="1" x14ac:dyDescent="0.45">
      <c r="B693" s="81">
        <v>580</v>
      </c>
      <c r="C693" s="91"/>
      <c r="D693" s="91"/>
      <c r="E693" s="91"/>
      <c r="F693" s="95"/>
      <c r="G693" s="149"/>
      <c r="H693" s="97"/>
      <c r="I693" s="97"/>
      <c r="J693" s="97"/>
      <c r="K693" s="94">
        <f t="shared" ref="K693:K756" si="26">+I693*J693</f>
        <v>0</v>
      </c>
      <c r="L693" s="90"/>
      <c r="M693" s="162"/>
      <c r="N693" s="86"/>
      <c r="O693" s="86">
        <f t="shared" ref="O693:O756" si="27">IFERROR(L693/N693,0)</f>
        <v>0</v>
      </c>
      <c r="P693" s="95"/>
      <c r="Q693" s="85"/>
      <c r="AE693" s="122"/>
      <c r="AF693" s="123"/>
      <c r="AG693" s="122"/>
      <c r="AH693" s="123"/>
      <c r="AI693" s="122"/>
    </row>
    <row r="694" spans="2:35" s="121" customFormat="1" x14ac:dyDescent="0.45">
      <c r="B694" s="81">
        <v>581</v>
      </c>
      <c r="C694" s="91"/>
      <c r="D694" s="91"/>
      <c r="E694" s="91"/>
      <c r="F694" s="95"/>
      <c r="G694" s="149"/>
      <c r="H694" s="97"/>
      <c r="I694" s="97"/>
      <c r="J694" s="97"/>
      <c r="K694" s="94">
        <f t="shared" si="26"/>
        <v>0</v>
      </c>
      <c r="L694" s="90"/>
      <c r="M694" s="162"/>
      <c r="N694" s="86"/>
      <c r="O694" s="86">
        <f t="shared" si="27"/>
        <v>0</v>
      </c>
      <c r="P694" s="95"/>
      <c r="Q694" s="85"/>
      <c r="AE694" s="122"/>
      <c r="AF694" s="123"/>
      <c r="AG694" s="122"/>
      <c r="AH694" s="123"/>
      <c r="AI694" s="122"/>
    </row>
    <row r="695" spans="2:35" s="121" customFormat="1" x14ac:dyDescent="0.45">
      <c r="B695" s="81">
        <v>582</v>
      </c>
      <c r="C695" s="91"/>
      <c r="D695" s="91"/>
      <c r="E695" s="91"/>
      <c r="F695" s="95"/>
      <c r="G695" s="149"/>
      <c r="H695" s="97"/>
      <c r="I695" s="97"/>
      <c r="J695" s="97"/>
      <c r="K695" s="94">
        <f t="shared" si="26"/>
        <v>0</v>
      </c>
      <c r="L695" s="90"/>
      <c r="M695" s="162"/>
      <c r="N695" s="86"/>
      <c r="O695" s="86">
        <f t="shared" si="27"/>
        <v>0</v>
      </c>
      <c r="P695" s="95"/>
      <c r="Q695" s="85"/>
      <c r="AE695" s="122"/>
      <c r="AF695" s="123"/>
      <c r="AG695" s="122"/>
      <c r="AH695" s="123"/>
      <c r="AI695" s="122"/>
    </row>
    <row r="696" spans="2:35" s="121" customFormat="1" x14ac:dyDescent="0.45">
      <c r="B696" s="81">
        <v>583</v>
      </c>
      <c r="C696" s="91"/>
      <c r="D696" s="91"/>
      <c r="E696" s="91"/>
      <c r="F696" s="95"/>
      <c r="G696" s="149"/>
      <c r="H696" s="97"/>
      <c r="I696" s="97"/>
      <c r="J696" s="97"/>
      <c r="K696" s="94">
        <f t="shared" si="26"/>
        <v>0</v>
      </c>
      <c r="L696" s="90"/>
      <c r="M696" s="162"/>
      <c r="N696" s="86"/>
      <c r="O696" s="86">
        <f t="shared" si="27"/>
        <v>0</v>
      </c>
      <c r="P696" s="95"/>
      <c r="Q696" s="85"/>
      <c r="AE696" s="122"/>
      <c r="AF696" s="123"/>
      <c r="AG696" s="122"/>
      <c r="AH696" s="123"/>
      <c r="AI696" s="122"/>
    </row>
    <row r="697" spans="2:35" s="121" customFormat="1" x14ac:dyDescent="0.45">
      <c r="B697" s="81">
        <v>584</v>
      </c>
      <c r="C697" s="91"/>
      <c r="D697" s="91"/>
      <c r="E697" s="91"/>
      <c r="F697" s="95"/>
      <c r="G697" s="149"/>
      <c r="H697" s="97"/>
      <c r="I697" s="97"/>
      <c r="J697" s="97"/>
      <c r="K697" s="94">
        <f t="shared" si="26"/>
        <v>0</v>
      </c>
      <c r="L697" s="90"/>
      <c r="M697" s="162"/>
      <c r="N697" s="86"/>
      <c r="O697" s="86">
        <f t="shared" si="27"/>
        <v>0</v>
      </c>
      <c r="P697" s="95"/>
      <c r="Q697" s="85"/>
      <c r="AE697" s="122"/>
      <c r="AF697" s="123"/>
      <c r="AG697" s="122"/>
      <c r="AH697" s="123"/>
      <c r="AI697" s="122"/>
    </row>
    <row r="698" spans="2:35" s="121" customFormat="1" x14ac:dyDescent="0.45">
      <c r="B698" s="81">
        <v>585</v>
      </c>
      <c r="C698" s="91"/>
      <c r="D698" s="91"/>
      <c r="E698" s="91"/>
      <c r="F698" s="95"/>
      <c r="G698" s="149"/>
      <c r="H698" s="97"/>
      <c r="I698" s="97"/>
      <c r="J698" s="97"/>
      <c r="K698" s="94">
        <f t="shared" si="26"/>
        <v>0</v>
      </c>
      <c r="L698" s="90"/>
      <c r="M698" s="162"/>
      <c r="N698" s="86"/>
      <c r="O698" s="86">
        <f t="shared" si="27"/>
        <v>0</v>
      </c>
      <c r="P698" s="95"/>
      <c r="Q698" s="85"/>
      <c r="AE698" s="122"/>
      <c r="AF698" s="123"/>
      <c r="AG698" s="122"/>
      <c r="AH698" s="123"/>
      <c r="AI698" s="122"/>
    </row>
    <row r="699" spans="2:35" s="121" customFormat="1" x14ac:dyDescent="0.45">
      <c r="B699" s="81">
        <v>586</v>
      </c>
      <c r="C699" s="91"/>
      <c r="D699" s="91"/>
      <c r="E699" s="91"/>
      <c r="F699" s="95"/>
      <c r="G699" s="149"/>
      <c r="H699" s="97"/>
      <c r="I699" s="97"/>
      <c r="J699" s="97"/>
      <c r="K699" s="94">
        <f t="shared" si="26"/>
        <v>0</v>
      </c>
      <c r="L699" s="90"/>
      <c r="M699" s="162"/>
      <c r="N699" s="86"/>
      <c r="O699" s="86">
        <f t="shared" si="27"/>
        <v>0</v>
      </c>
      <c r="P699" s="95"/>
      <c r="Q699" s="85"/>
      <c r="AE699" s="122"/>
      <c r="AF699" s="123"/>
      <c r="AG699" s="122"/>
      <c r="AH699" s="123"/>
      <c r="AI699" s="122"/>
    </row>
    <row r="700" spans="2:35" s="121" customFormat="1" x14ac:dyDescent="0.45">
      <c r="B700" s="81">
        <v>587</v>
      </c>
      <c r="C700" s="91"/>
      <c r="D700" s="91"/>
      <c r="E700" s="91"/>
      <c r="F700" s="95"/>
      <c r="G700" s="149"/>
      <c r="H700" s="97"/>
      <c r="I700" s="97"/>
      <c r="J700" s="97"/>
      <c r="K700" s="94">
        <f t="shared" si="26"/>
        <v>0</v>
      </c>
      <c r="L700" s="90"/>
      <c r="M700" s="162"/>
      <c r="N700" s="86"/>
      <c r="O700" s="86">
        <f t="shared" si="27"/>
        <v>0</v>
      </c>
      <c r="P700" s="95"/>
      <c r="Q700" s="85"/>
      <c r="AE700" s="122"/>
      <c r="AF700" s="123"/>
      <c r="AG700" s="122"/>
      <c r="AH700" s="123"/>
      <c r="AI700" s="122"/>
    </row>
    <row r="701" spans="2:35" s="121" customFormat="1" x14ac:dyDescent="0.45">
      <c r="B701" s="81">
        <v>588</v>
      </c>
      <c r="C701" s="91"/>
      <c r="D701" s="91"/>
      <c r="E701" s="91"/>
      <c r="F701" s="95"/>
      <c r="G701" s="149"/>
      <c r="H701" s="97"/>
      <c r="I701" s="97"/>
      <c r="J701" s="97"/>
      <c r="K701" s="94">
        <f t="shared" si="26"/>
        <v>0</v>
      </c>
      <c r="L701" s="90"/>
      <c r="M701" s="162"/>
      <c r="N701" s="86"/>
      <c r="O701" s="86">
        <f t="shared" si="27"/>
        <v>0</v>
      </c>
      <c r="P701" s="95"/>
      <c r="Q701" s="85"/>
      <c r="AE701" s="122"/>
      <c r="AF701" s="123"/>
      <c r="AG701" s="122"/>
      <c r="AH701" s="123"/>
      <c r="AI701" s="122"/>
    </row>
    <row r="702" spans="2:35" s="121" customFormat="1" x14ac:dyDescent="0.45">
      <c r="B702" s="81">
        <v>589</v>
      </c>
      <c r="C702" s="91"/>
      <c r="D702" s="91"/>
      <c r="E702" s="91"/>
      <c r="F702" s="95"/>
      <c r="G702" s="149"/>
      <c r="H702" s="97"/>
      <c r="I702" s="97"/>
      <c r="J702" s="97"/>
      <c r="K702" s="94">
        <f t="shared" si="26"/>
        <v>0</v>
      </c>
      <c r="L702" s="90"/>
      <c r="M702" s="162"/>
      <c r="N702" s="86"/>
      <c r="O702" s="86">
        <f t="shared" si="27"/>
        <v>0</v>
      </c>
      <c r="P702" s="95"/>
      <c r="Q702" s="85"/>
      <c r="AE702" s="122"/>
      <c r="AF702" s="123"/>
      <c r="AG702" s="122"/>
      <c r="AH702" s="123"/>
      <c r="AI702" s="122"/>
    </row>
    <row r="703" spans="2:35" s="121" customFormat="1" x14ac:dyDescent="0.45">
      <c r="B703" s="81">
        <v>590</v>
      </c>
      <c r="C703" s="91"/>
      <c r="D703" s="91"/>
      <c r="E703" s="91"/>
      <c r="F703" s="95"/>
      <c r="G703" s="149"/>
      <c r="H703" s="97"/>
      <c r="I703" s="97"/>
      <c r="J703" s="97"/>
      <c r="K703" s="94">
        <f t="shared" si="26"/>
        <v>0</v>
      </c>
      <c r="L703" s="90"/>
      <c r="M703" s="162"/>
      <c r="N703" s="86"/>
      <c r="O703" s="86">
        <f t="shared" si="27"/>
        <v>0</v>
      </c>
      <c r="P703" s="95"/>
      <c r="Q703" s="85"/>
      <c r="AE703" s="122"/>
      <c r="AF703" s="123"/>
      <c r="AG703" s="122"/>
      <c r="AH703" s="123"/>
      <c r="AI703" s="122"/>
    </row>
    <row r="704" spans="2:35" s="121" customFormat="1" x14ac:dyDescent="0.45">
      <c r="B704" s="81">
        <v>591</v>
      </c>
      <c r="C704" s="91"/>
      <c r="D704" s="91"/>
      <c r="E704" s="91"/>
      <c r="F704" s="95"/>
      <c r="G704" s="149"/>
      <c r="H704" s="97"/>
      <c r="I704" s="97"/>
      <c r="J704" s="97"/>
      <c r="K704" s="94">
        <f t="shared" si="26"/>
        <v>0</v>
      </c>
      <c r="L704" s="90"/>
      <c r="M704" s="162"/>
      <c r="N704" s="86"/>
      <c r="O704" s="86">
        <f t="shared" si="27"/>
        <v>0</v>
      </c>
      <c r="P704" s="95"/>
      <c r="Q704" s="85"/>
      <c r="AE704" s="122"/>
      <c r="AF704" s="123"/>
      <c r="AG704" s="122"/>
      <c r="AH704" s="123"/>
      <c r="AI704" s="122"/>
    </row>
    <row r="705" spans="2:35" s="121" customFormat="1" x14ac:dyDescent="0.45">
      <c r="B705" s="81">
        <v>592</v>
      </c>
      <c r="C705" s="91"/>
      <c r="D705" s="91"/>
      <c r="E705" s="91"/>
      <c r="F705" s="95"/>
      <c r="G705" s="149"/>
      <c r="H705" s="97"/>
      <c r="I705" s="97"/>
      <c r="J705" s="97"/>
      <c r="K705" s="94">
        <f t="shared" si="26"/>
        <v>0</v>
      </c>
      <c r="L705" s="90"/>
      <c r="M705" s="162"/>
      <c r="N705" s="86"/>
      <c r="O705" s="86">
        <f t="shared" si="27"/>
        <v>0</v>
      </c>
      <c r="P705" s="95"/>
      <c r="Q705" s="85"/>
      <c r="AE705" s="122"/>
      <c r="AF705" s="123"/>
      <c r="AG705" s="122"/>
      <c r="AH705" s="123"/>
      <c r="AI705" s="122"/>
    </row>
    <row r="706" spans="2:35" s="121" customFormat="1" x14ac:dyDescent="0.45">
      <c r="B706" s="81">
        <v>593</v>
      </c>
      <c r="C706" s="91"/>
      <c r="D706" s="91"/>
      <c r="E706" s="91"/>
      <c r="F706" s="95"/>
      <c r="G706" s="149"/>
      <c r="H706" s="97"/>
      <c r="I706" s="97"/>
      <c r="J706" s="97"/>
      <c r="K706" s="94">
        <f t="shared" si="26"/>
        <v>0</v>
      </c>
      <c r="L706" s="90"/>
      <c r="M706" s="162"/>
      <c r="N706" s="86"/>
      <c r="O706" s="86">
        <f t="shared" si="27"/>
        <v>0</v>
      </c>
      <c r="P706" s="95"/>
      <c r="Q706" s="85"/>
      <c r="AE706" s="122"/>
      <c r="AF706" s="123"/>
      <c r="AG706" s="122"/>
      <c r="AH706" s="123"/>
      <c r="AI706" s="122"/>
    </row>
    <row r="707" spans="2:35" s="121" customFormat="1" x14ac:dyDescent="0.45">
      <c r="B707" s="81">
        <v>594</v>
      </c>
      <c r="C707" s="91"/>
      <c r="D707" s="91"/>
      <c r="E707" s="91"/>
      <c r="F707" s="95"/>
      <c r="G707" s="149"/>
      <c r="H707" s="97"/>
      <c r="I707" s="97"/>
      <c r="J707" s="97"/>
      <c r="K707" s="94">
        <f t="shared" si="26"/>
        <v>0</v>
      </c>
      <c r="L707" s="90"/>
      <c r="M707" s="162"/>
      <c r="N707" s="86"/>
      <c r="O707" s="86">
        <f t="shared" si="27"/>
        <v>0</v>
      </c>
      <c r="P707" s="95"/>
      <c r="Q707" s="85"/>
      <c r="AE707" s="122"/>
      <c r="AF707" s="123"/>
      <c r="AG707" s="122"/>
      <c r="AH707" s="123"/>
      <c r="AI707" s="122"/>
    </row>
    <row r="708" spans="2:35" s="121" customFormat="1" x14ac:dyDescent="0.45">
      <c r="B708" s="81">
        <v>595</v>
      </c>
      <c r="C708" s="91"/>
      <c r="D708" s="91"/>
      <c r="E708" s="91"/>
      <c r="F708" s="95"/>
      <c r="G708" s="149"/>
      <c r="H708" s="97"/>
      <c r="I708" s="97"/>
      <c r="J708" s="97"/>
      <c r="K708" s="94">
        <f t="shared" si="26"/>
        <v>0</v>
      </c>
      <c r="L708" s="90"/>
      <c r="M708" s="162"/>
      <c r="N708" s="86"/>
      <c r="O708" s="86">
        <f t="shared" si="27"/>
        <v>0</v>
      </c>
      <c r="P708" s="95"/>
      <c r="Q708" s="85"/>
      <c r="AE708" s="122"/>
      <c r="AF708" s="123"/>
      <c r="AG708" s="122"/>
      <c r="AH708" s="123"/>
      <c r="AI708" s="122"/>
    </row>
    <row r="709" spans="2:35" s="121" customFormat="1" x14ac:dyDescent="0.45">
      <c r="B709" s="81">
        <v>596</v>
      </c>
      <c r="C709" s="91"/>
      <c r="D709" s="91"/>
      <c r="E709" s="91"/>
      <c r="F709" s="95"/>
      <c r="G709" s="149"/>
      <c r="H709" s="97"/>
      <c r="I709" s="97"/>
      <c r="J709" s="97"/>
      <c r="K709" s="94">
        <f t="shared" si="26"/>
        <v>0</v>
      </c>
      <c r="L709" s="90"/>
      <c r="M709" s="162"/>
      <c r="N709" s="86"/>
      <c r="O709" s="86">
        <f t="shared" si="27"/>
        <v>0</v>
      </c>
      <c r="P709" s="95"/>
      <c r="Q709" s="85"/>
      <c r="AE709" s="122"/>
      <c r="AF709" s="123"/>
      <c r="AG709" s="122"/>
      <c r="AH709" s="123"/>
      <c r="AI709" s="122"/>
    </row>
    <row r="710" spans="2:35" s="121" customFormat="1" x14ac:dyDescent="0.45">
      <c r="B710" s="81">
        <v>597</v>
      </c>
      <c r="C710" s="91"/>
      <c r="D710" s="91"/>
      <c r="E710" s="91"/>
      <c r="F710" s="95"/>
      <c r="G710" s="149"/>
      <c r="H710" s="97"/>
      <c r="I710" s="97"/>
      <c r="J710" s="97"/>
      <c r="K710" s="94">
        <f t="shared" si="26"/>
        <v>0</v>
      </c>
      <c r="L710" s="90"/>
      <c r="M710" s="162"/>
      <c r="N710" s="86"/>
      <c r="O710" s="86">
        <f t="shared" si="27"/>
        <v>0</v>
      </c>
      <c r="P710" s="95"/>
      <c r="Q710" s="85"/>
      <c r="AE710" s="122"/>
      <c r="AF710" s="123"/>
      <c r="AG710" s="122"/>
      <c r="AH710" s="123"/>
      <c r="AI710" s="122"/>
    </row>
    <row r="711" spans="2:35" s="121" customFormat="1" x14ac:dyDescent="0.45">
      <c r="B711" s="81">
        <v>598</v>
      </c>
      <c r="C711" s="91"/>
      <c r="D711" s="91"/>
      <c r="E711" s="91"/>
      <c r="F711" s="95"/>
      <c r="G711" s="149"/>
      <c r="H711" s="97"/>
      <c r="I711" s="97"/>
      <c r="J711" s="97"/>
      <c r="K711" s="94">
        <f t="shared" si="26"/>
        <v>0</v>
      </c>
      <c r="L711" s="90"/>
      <c r="M711" s="162"/>
      <c r="N711" s="86"/>
      <c r="O711" s="86">
        <f t="shared" si="27"/>
        <v>0</v>
      </c>
      <c r="P711" s="95"/>
      <c r="Q711" s="85"/>
      <c r="AE711" s="122"/>
      <c r="AF711" s="123"/>
      <c r="AG711" s="122"/>
      <c r="AH711" s="123"/>
      <c r="AI711" s="122"/>
    </row>
    <row r="712" spans="2:35" s="121" customFormat="1" x14ac:dyDescent="0.45">
      <c r="B712" s="81">
        <v>599</v>
      </c>
      <c r="C712" s="91"/>
      <c r="D712" s="91"/>
      <c r="E712" s="91"/>
      <c r="F712" s="95"/>
      <c r="G712" s="149"/>
      <c r="H712" s="97"/>
      <c r="I712" s="97"/>
      <c r="J712" s="97"/>
      <c r="K712" s="94">
        <f t="shared" si="26"/>
        <v>0</v>
      </c>
      <c r="L712" s="90"/>
      <c r="M712" s="162"/>
      <c r="N712" s="86"/>
      <c r="O712" s="86">
        <f t="shared" si="27"/>
        <v>0</v>
      </c>
      <c r="P712" s="95"/>
      <c r="Q712" s="85"/>
      <c r="AE712" s="122"/>
      <c r="AF712" s="123"/>
      <c r="AG712" s="122"/>
      <c r="AH712" s="123"/>
      <c r="AI712" s="122"/>
    </row>
    <row r="713" spans="2:35" s="121" customFormat="1" x14ac:dyDescent="0.45">
      <c r="B713" s="81">
        <v>600</v>
      </c>
      <c r="C713" s="91"/>
      <c r="D713" s="91"/>
      <c r="E713" s="91"/>
      <c r="F713" s="95"/>
      <c r="G713" s="149"/>
      <c r="H713" s="97"/>
      <c r="I713" s="97"/>
      <c r="J713" s="97"/>
      <c r="K713" s="94">
        <f t="shared" si="26"/>
        <v>0</v>
      </c>
      <c r="L713" s="90"/>
      <c r="M713" s="162"/>
      <c r="N713" s="86"/>
      <c r="O713" s="86">
        <f t="shared" si="27"/>
        <v>0</v>
      </c>
      <c r="P713" s="95"/>
      <c r="Q713" s="85"/>
      <c r="AE713" s="122"/>
      <c r="AF713" s="123"/>
      <c r="AG713" s="122"/>
      <c r="AH713" s="123"/>
      <c r="AI713" s="122"/>
    </row>
    <row r="714" spans="2:35" s="121" customFormat="1" x14ac:dyDescent="0.45">
      <c r="B714" s="81">
        <v>601</v>
      </c>
      <c r="C714" s="91"/>
      <c r="D714" s="91"/>
      <c r="E714" s="91"/>
      <c r="F714" s="95"/>
      <c r="G714" s="149"/>
      <c r="H714" s="97"/>
      <c r="I714" s="97"/>
      <c r="J714" s="97"/>
      <c r="K714" s="94">
        <f t="shared" si="26"/>
        <v>0</v>
      </c>
      <c r="L714" s="90"/>
      <c r="M714" s="162"/>
      <c r="N714" s="86"/>
      <c r="O714" s="86">
        <f t="shared" si="27"/>
        <v>0</v>
      </c>
      <c r="P714" s="95"/>
      <c r="Q714" s="85"/>
      <c r="AE714" s="122"/>
      <c r="AF714" s="123"/>
      <c r="AG714" s="122"/>
      <c r="AH714" s="123"/>
      <c r="AI714" s="122"/>
    </row>
    <row r="715" spans="2:35" s="121" customFormat="1" x14ac:dyDescent="0.45">
      <c r="B715" s="81">
        <v>602</v>
      </c>
      <c r="C715" s="91"/>
      <c r="D715" s="91"/>
      <c r="E715" s="91"/>
      <c r="F715" s="95"/>
      <c r="G715" s="149"/>
      <c r="H715" s="97"/>
      <c r="I715" s="97"/>
      <c r="J715" s="97"/>
      <c r="K715" s="94">
        <f t="shared" si="26"/>
        <v>0</v>
      </c>
      <c r="L715" s="90"/>
      <c r="M715" s="162"/>
      <c r="N715" s="86"/>
      <c r="O715" s="86">
        <f t="shared" si="27"/>
        <v>0</v>
      </c>
      <c r="P715" s="95"/>
      <c r="Q715" s="85"/>
      <c r="AE715" s="122"/>
      <c r="AF715" s="123"/>
      <c r="AG715" s="122"/>
      <c r="AH715" s="123"/>
      <c r="AI715" s="122"/>
    </row>
    <row r="716" spans="2:35" s="121" customFormat="1" x14ac:dyDescent="0.45">
      <c r="B716" s="81">
        <v>603</v>
      </c>
      <c r="C716" s="91"/>
      <c r="D716" s="91"/>
      <c r="E716" s="91"/>
      <c r="F716" s="95"/>
      <c r="G716" s="149"/>
      <c r="H716" s="97"/>
      <c r="I716" s="97"/>
      <c r="J716" s="97"/>
      <c r="K716" s="94">
        <f t="shared" si="26"/>
        <v>0</v>
      </c>
      <c r="L716" s="90"/>
      <c r="M716" s="162"/>
      <c r="N716" s="86"/>
      <c r="O716" s="86">
        <f t="shared" si="27"/>
        <v>0</v>
      </c>
      <c r="P716" s="95"/>
      <c r="Q716" s="85"/>
      <c r="AE716" s="122"/>
      <c r="AF716" s="123"/>
      <c r="AG716" s="122"/>
      <c r="AH716" s="123"/>
      <c r="AI716" s="122"/>
    </row>
    <row r="717" spans="2:35" s="121" customFormat="1" x14ac:dyDescent="0.45">
      <c r="B717" s="81">
        <v>604</v>
      </c>
      <c r="C717" s="91"/>
      <c r="D717" s="91"/>
      <c r="E717" s="91"/>
      <c r="F717" s="95"/>
      <c r="G717" s="149"/>
      <c r="H717" s="97"/>
      <c r="I717" s="97"/>
      <c r="J717" s="97"/>
      <c r="K717" s="94">
        <f t="shared" si="26"/>
        <v>0</v>
      </c>
      <c r="L717" s="90"/>
      <c r="M717" s="162"/>
      <c r="N717" s="86"/>
      <c r="O717" s="86">
        <f t="shared" si="27"/>
        <v>0</v>
      </c>
      <c r="P717" s="95"/>
      <c r="Q717" s="85"/>
      <c r="AE717" s="122"/>
      <c r="AF717" s="123"/>
      <c r="AG717" s="122"/>
      <c r="AH717" s="123"/>
      <c r="AI717" s="122"/>
    </row>
    <row r="718" spans="2:35" s="121" customFormat="1" x14ac:dyDescent="0.45">
      <c r="B718" s="81">
        <v>605</v>
      </c>
      <c r="C718" s="91"/>
      <c r="D718" s="91"/>
      <c r="E718" s="91"/>
      <c r="F718" s="95"/>
      <c r="G718" s="149"/>
      <c r="H718" s="97"/>
      <c r="I718" s="97"/>
      <c r="J718" s="97"/>
      <c r="K718" s="94">
        <f t="shared" si="26"/>
        <v>0</v>
      </c>
      <c r="L718" s="90"/>
      <c r="M718" s="162"/>
      <c r="N718" s="86"/>
      <c r="O718" s="86">
        <f t="shared" si="27"/>
        <v>0</v>
      </c>
      <c r="P718" s="95"/>
      <c r="Q718" s="85"/>
      <c r="AE718" s="122"/>
      <c r="AF718" s="123"/>
      <c r="AG718" s="122"/>
      <c r="AH718" s="123"/>
      <c r="AI718" s="122"/>
    </row>
    <row r="719" spans="2:35" s="121" customFormat="1" x14ac:dyDescent="0.45">
      <c r="B719" s="81">
        <v>606</v>
      </c>
      <c r="C719" s="91"/>
      <c r="D719" s="91"/>
      <c r="E719" s="91"/>
      <c r="F719" s="95"/>
      <c r="G719" s="149"/>
      <c r="H719" s="97"/>
      <c r="I719" s="97"/>
      <c r="J719" s="97"/>
      <c r="K719" s="94">
        <f t="shared" si="26"/>
        <v>0</v>
      </c>
      <c r="L719" s="90"/>
      <c r="M719" s="162"/>
      <c r="N719" s="86"/>
      <c r="O719" s="86">
        <f t="shared" si="27"/>
        <v>0</v>
      </c>
      <c r="P719" s="95"/>
      <c r="Q719" s="85"/>
      <c r="AE719" s="122"/>
      <c r="AF719" s="123"/>
      <c r="AG719" s="122"/>
      <c r="AH719" s="123"/>
      <c r="AI719" s="122"/>
    </row>
    <row r="720" spans="2:35" s="121" customFormat="1" x14ac:dyDescent="0.45">
      <c r="B720" s="81">
        <v>607</v>
      </c>
      <c r="C720" s="91"/>
      <c r="D720" s="91"/>
      <c r="E720" s="91"/>
      <c r="F720" s="95"/>
      <c r="G720" s="149"/>
      <c r="H720" s="97"/>
      <c r="I720" s="97"/>
      <c r="J720" s="97"/>
      <c r="K720" s="94">
        <f t="shared" si="26"/>
        <v>0</v>
      </c>
      <c r="L720" s="90"/>
      <c r="M720" s="162"/>
      <c r="N720" s="86"/>
      <c r="O720" s="86">
        <f t="shared" si="27"/>
        <v>0</v>
      </c>
      <c r="P720" s="95"/>
      <c r="Q720" s="85"/>
      <c r="AE720" s="122"/>
      <c r="AF720" s="123"/>
      <c r="AG720" s="122"/>
      <c r="AH720" s="123"/>
      <c r="AI720" s="122"/>
    </row>
    <row r="721" spans="2:35" s="121" customFormat="1" x14ac:dyDescent="0.45">
      <c r="B721" s="81">
        <v>608</v>
      </c>
      <c r="C721" s="91"/>
      <c r="D721" s="91"/>
      <c r="E721" s="91"/>
      <c r="F721" s="95"/>
      <c r="G721" s="149"/>
      <c r="H721" s="97"/>
      <c r="I721" s="97"/>
      <c r="J721" s="97"/>
      <c r="K721" s="94">
        <f t="shared" si="26"/>
        <v>0</v>
      </c>
      <c r="L721" s="90"/>
      <c r="M721" s="162"/>
      <c r="N721" s="86"/>
      <c r="O721" s="86">
        <f t="shared" si="27"/>
        <v>0</v>
      </c>
      <c r="P721" s="95"/>
      <c r="Q721" s="85"/>
      <c r="AE721" s="122"/>
      <c r="AF721" s="123"/>
      <c r="AG721" s="122"/>
      <c r="AH721" s="123"/>
      <c r="AI721" s="122"/>
    </row>
    <row r="722" spans="2:35" s="121" customFormat="1" x14ac:dyDescent="0.45">
      <c r="B722" s="81">
        <v>609</v>
      </c>
      <c r="C722" s="91"/>
      <c r="D722" s="91"/>
      <c r="E722" s="91"/>
      <c r="F722" s="95"/>
      <c r="G722" s="149"/>
      <c r="H722" s="97"/>
      <c r="I722" s="97"/>
      <c r="J722" s="97"/>
      <c r="K722" s="94">
        <f t="shared" si="26"/>
        <v>0</v>
      </c>
      <c r="L722" s="90"/>
      <c r="M722" s="162"/>
      <c r="N722" s="86"/>
      <c r="O722" s="86">
        <f t="shared" si="27"/>
        <v>0</v>
      </c>
      <c r="P722" s="95"/>
      <c r="Q722" s="85"/>
      <c r="AE722" s="122"/>
      <c r="AF722" s="123"/>
      <c r="AG722" s="122"/>
      <c r="AH722" s="123"/>
      <c r="AI722" s="122"/>
    </row>
    <row r="723" spans="2:35" s="121" customFormat="1" x14ac:dyDescent="0.45">
      <c r="B723" s="81">
        <v>610</v>
      </c>
      <c r="C723" s="91"/>
      <c r="D723" s="91"/>
      <c r="E723" s="91"/>
      <c r="F723" s="95"/>
      <c r="G723" s="149"/>
      <c r="H723" s="97"/>
      <c r="I723" s="97"/>
      <c r="J723" s="97"/>
      <c r="K723" s="94">
        <f t="shared" si="26"/>
        <v>0</v>
      </c>
      <c r="L723" s="90"/>
      <c r="M723" s="162"/>
      <c r="N723" s="86"/>
      <c r="O723" s="86">
        <f t="shared" si="27"/>
        <v>0</v>
      </c>
      <c r="P723" s="95"/>
      <c r="Q723" s="85"/>
      <c r="AE723" s="122"/>
      <c r="AF723" s="123"/>
      <c r="AG723" s="122"/>
      <c r="AH723" s="123"/>
      <c r="AI723" s="122"/>
    </row>
    <row r="724" spans="2:35" s="121" customFormat="1" x14ac:dyDescent="0.45">
      <c r="B724" s="81">
        <v>611</v>
      </c>
      <c r="C724" s="91"/>
      <c r="D724" s="91"/>
      <c r="E724" s="91"/>
      <c r="F724" s="95"/>
      <c r="G724" s="149"/>
      <c r="H724" s="97"/>
      <c r="I724" s="97"/>
      <c r="J724" s="97"/>
      <c r="K724" s="94">
        <f t="shared" si="26"/>
        <v>0</v>
      </c>
      <c r="L724" s="90"/>
      <c r="M724" s="162"/>
      <c r="N724" s="86"/>
      <c r="O724" s="86">
        <f t="shared" si="27"/>
        <v>0</v>
      </c>
      <c r="P724" s="95"/>
      <c r="Q724" s="85"/>
      <c r="AE724" s="122"/>
      <c r="AF724" s="123"/>
      <c r="AG724" s="122"/>
      <c r="AH724" s="123"/>
      <c r="AI724" s="122"/>
    </row>
    <row r="725" spans="2:35" s="121" customFormat="1" x14ac:dyDescent="0.45">
      <c r="B725" s="81">
        <v>612</v>
      </c>
      <c r="C725" s="91"/>
      <c r="D725" s="91"/>
      <c r="E725" s="91"/>
      <c r="F725" s="95"/>
      <c r="G725" s="149"/>
      <c r="H725" s="97"/>
      <c r="I725" s="97"/>
      <c r="J725" s="97"/>
      <c r="K725" s="94">
        <f t="shared" si="26"/>
        <v>0</v>
      </c>
      <c r="L725" s="90"/>
      <c r="M725" s="162"/>
      <c r="N725" s="86"/>
      <c r="O725" s="86">
        <f t="shared" si="27"/>
        <v>0</v>
      </c>
      <c r="P725" s="95"/>
      <c r="Q725" s="85"/>
      <c r="AE725" s="122"/>
      <c r="AF725" s="123"/>
      <c r="AG725" s="122"/>
      <c r="AH725" s="123"/>
      <c r="AI725" s="122"/>
    </row>
    <row r="726" spans="2:35" s="121" customFormat="1" x14ac:dyDescent="0.45">
      <c r="B726" s="81">
        <v>613</v>
      </c>
      <c r="C726" s="91"/>
      <c r="D726" s="91"/>
      <c r="E726" s="91"/>
      <c r="F726" s="95"/>
      <c r="G726" s="149"/>
      <c r="H726" s="97"/>
      <c r="I726" s="97"/>
      <c r="J726" s="97"/>
      <c r="K726" s="94">
        <f t="shared" si="26"/>
        <v>0</v>
      </c>
      <c r="L726" s="90"/>
      <c r="M726" s="162"/>
      <c r="N726" s="86"/>
      <c r="O726" s="86">
        <f t="shared" si="27"/>
        <v>0</v>
      </c>
      <c r="P726" s="95"/>
      <c r="Q726" s="85"/>
      <c r="AE726" s="122"/>
      <c r="AF726" s="123"/>
      <c r="AG726" s="122"/>
      <c r="AH726" s="123"/>
      <c r="AI726" s="122"/>
    </row>
    <row r="727" spans="2:35" s="121" customFormat="1" x14ac:dyDescent="0.45">
      <c r="B727" s="81">
        <v>614</v>
      </c>
      <c r="C727" s="91"/>
      <c r="D727" s="91"/>
      <c r="E727" s="91"/>
      <c r="F727" s="95"/>
      <c r="G727" s="149"/>
      <c r="H727" s="97"/>
      <c r="I727" s="97"/>
      <c r="J727" s="97"/>
      <c r="K727" s="94">
        <f t="shared" si="26"/>
        <v>0</v>
      </c>
      <c r="L727" s="90"/>
      <c r="M727" s="162"/>
      <c r="N727" s="86"/>
      <c r="O727" s="86">
        <f t="shared" si="27"/>
        <v>0</v>
      </c>
      <c r="P727" s="95"/>
      <c r="Q727" s="85"/>
      <c r="AE727" s="122"/>
      <c r="AF727" s="123"/>
      <c r="AG727" s="122"/>
      <c r="AH727" s="123"/>
      <c r="AI727" s="122"/>
    </row>
    <row r="728" spans="2:35" s="121" customFormat="1" x14ac:dyDescent="0.45">
      <c r="B728" s="81">
        <v>615</v>
      </c>
      <c r="C728" s="91"/>
      <c r="D728" s="91"/>
      <c r="E728" s="91"/>
      <c r="F728" s="95"/>
      <c r="G728" s="149"/>
      <c r="H728" s="97"/>
      <c r="I728" s="97"/>
      <c r="J728" s="97"/>
      <c r="K728" s="94">
        <f t="shared" si="26"/>
        <v>0</v>
      </c>
      <c r="L728" s="90"/>
      <c r="M728" s="162"/>
      <c r="N728" s="86"/>
      <c r="O728" s="86">
        <f t="shared" si="27"/>
        <v>0</v>
      </c>
      <c r="P728" s="95"/>
      <c r="Q728" s="85"/>
      <c r="AE728" s="122"/>
      <c r="AF728" s="123"/>
      <c r="AG728" s="122"/>
      <c r="AH728" s="123"/>
      <c r="AI728" s="122"/>
    </row>
    <row r="729" spans="2:35" s="121" customFormat="1" x14ac:dyDescent="0.45">
      <c r="B729" s="81">
        <v>616</v>
      </c>
      <c r="C729" s="91"/>
      <c r="D729" s="91"/>
      <c r="E729" s="91"/>
      <c r="F729" s="95"/>
      <c r="G729" s="149"/>
      <c r="H729" s="97"/>
      <c r="I729" s="97"/>
      <c r="J729" s="97"/>
      <c r="K729" s="94">
        <f t="shared" si="26"/>
        <v>0</v>
      </c>
      <c r="L729" s="90"/>
      <c r="M729" s="162"/>
      <c r="N729" s="86"/>
      <c r="O729" s="86">
        <f t="shared" si="27"/>
        <v>0</v>
      </c>
      <c r="P729" s="95"/>
      <c r="Q729" s="85"/>
      <c r="AE729" s="122"/>
      <c r="AF729" s="123"/>
      <c r="AG729" s="122"/>
      <c r="AH729" s="123"/>
      <c r="AI729" s="122"/>
    </row>
    <row r="730" spans="2:35" s="121" customFormat="1" x14ac:dyDescent="0.45">
      <c r="B730" s="81">
        <v>617</v>
      </c>
      <c r="C730" s="91"/>
      <c r="D730" s="91"/>
      <c r="E730" s="91"/>
      <c r="F730" s="95"/>
      <c r="G730" s="149"/>
      <c r="H730" s="97"/>
      <c r="I730" s="97"/>
      <c r="J730" s="97"/>
      <c r="K730" s="94">
        <f t="shared" si="26"/>
        <v>0</v>
      </c>
      <c r="L730" s="90"/>
      <c r="M730" s="162"/>
      <c r="N730" s="86"/>
      <c r="O730" s="86">
        <f t="shared" si="27"/>
        <v>0</v>
      </c>
      <c r="P730" s="95"/>
      <c r="Q730" s="85"/>
      <c r="AE730" s="122"/>
      <c r="AF730" s="123"/>
      <c r="AG730" s="122"/>
      <c r="AH730" s="123"/>
      <c r="AI730" s="122"/>
    </row>
    <row r="731" spans="2:35" s="121" customFormat="1" x14ac:dyDescent="0.45">
      <c r="B731" s="81">
        <v>618</v>
      </c>
      <c r="C731" s="91"/>
      <c r="D731" s="91"/>
      <c r="E731" s="91"/>
      <c r="F731" s="95"/>
      <c r="G731" s="149"/>
      <c r="H731" s="97"/>
      <c r="I731" s="97"/>
      <c r="J731" s="97"/>
      <c r="K731" s="94">
        <f t="shared" si="26"/>
        <v>0</v>
      </c>
      <c r="L731" s="90"/>
      <c r="M731" s="162"/>
      <c r="N731" s="86"/>
      <c r="O731" s="86">
        <f t="shared" si="27"/>
        <v>0</v>
      </c>
      <c r="P731" s="95"/>
      <c r="Q731" s="85"/>
      <c r="AE731" s="122"/>
      <c r="AF731" s="123"/>
      <c r="AG731" s="122"/>
      <c r="AH731" s="123"/>
      <c r="AI731" s="122"/>
    </row>
    <row r="732" spans="2:35" s="121" customFormat="1" x14ac:dyDescent="0.45">
      <c r="B732" s="81">
        <v>619</v>
      </c>
      <c r="C732" s="91"/>
      <c r="D732" s="91"/>
      <c r="E732" s="91"/>
      <c r="F732" s="95"/>
      <c r="G732" s="149"/>
      <c r="H732" s="97"/>
      <c r="I732" s="97"/>
      <c r="J732" s="97"/>
      <c r="K732" s="94">
        <f t="shared" si="26"/>
        <v>0</v>
      </c>
      <c r="L732" s="90"/>
      <c r="M732" s="162"/>
      <c r="N732" s="86"/>
      <c r="O732" s="86">
        <f t="shared" si="27"/>
        <v>0</v>
      </c>
      <c r="P732" s="95"/>
      <c r="Q732" s="85"/>
      <c r="AE732" s="122"/>
      <c r="AF732" s="123"/>
      <c r="AG732" s="122"/>
      <c r="AH732" s="123"/>
      <c r="AI732" s="122"/>
    </row>
    <row r="733" spans="2:35" s="121" customFormat="1" x14ac:dyDescent="0.45">
      <c r="B733" s="81">
        <v>620</v>
      </c>
      <c r="C733" s="91"/>
      <c r="D733" s="91"/>
      <c r="E733" s="91"/>
      <c r="F733" s="95"/>
      <c r="G733" s="149"/>
      <c r="H733" s="97"/>
      <c r="I733" s="97"/>
      <c r="J733" s="97"/>
      <c r="K733" s="94">
        <f t="shared" si="26"/>
        <v>0</v>
      </c>
      <c r="L733" s="90"/>
      <c r="M733" s="162"/>
      <c r="N733" s="86"/>
      <c r="O733" s="86">
        <f t="shared" si="27"/>
        <v>0</v>
      </c>
      <c r="P733" s="95"/>
      <c r="Q733" s="85"/>
      <c r="AE733" s="122"/>
      <c r="AF733" s="123"/>
      <c r="AG733" s="122"/>
      <c r="AH733" s="123"/>
      <c r="AI733" s="122"/>
    </row>
    <row r="734" spans="2:35" s="121" customFormat="1" x14ac:dyDescent="0.45">
      <c r="B734" s="81">
        <v>621</v>
      </c>
      <c r="C734" s="91"/>
      <c r="D734" s="91"/>
      <c r="E734" s="91"/>
      <c r="F734" s="95"/>
      <c r="G734" s="149"/>
      <c r="H734" s="97"/>
      <c r="I734" s="97"/>
      <c r="J734" s="97"/>
      <c r="K734" s="94">
        <f t="shared" si="26"/>
        <v>0</v>
      </c>
      <c r="L734" s="90"/>
      <c r="M734" s="162"/>
      <c r="N734" s="86"/>
      <c r="O734" s="86">
        <f t="shared" si="27"/>
        <v>0</v>
      </c>
      <c r="P734" s="95"/>
      <c r="Q734" s="85"/>
      <c r="AE734" s="122"/>
      <c r="AF734" s="123"/>
      <c r="AG734" s="122"/>
      <c r="AH734" s="123"/>
      <c r="AI734" s="122"/>
    </row>
    <row r="735" spans="2:35" s="121" customFormat="1" x14ac:dyDescent="0.45">
      <c r="B735" s="81">
        <v>622</v>
      </c>
      <c r="C735" s="91"/>
      <c r="D735" s="91"/>
      <c r="E735" s="91"/>
      <c r="F735" s="95"/>
      <c r="G735" s="149"/>
      <c r="H735" s="97"/>
      <c r="I735" s="97"/>
      <c r="J735" s="97"/>
      <c r="K735" s="94">
        <f t="shared" si="26"/>
        <v>0</v>
      </c>
      <c r="L735" s="90"/>
      <c r="M735" s="162"/>
      <c r="N735" s="86"/>
      <c r="O735" s="86">
        <f t="shared" si="27"/>
        <v>0</v>
      </c>
      <c r="P735" s="95"/>
      <c r="Q735" s="85"/>
      <c r="AE735" s="122"/>
      <c r="AF735" s="123"/>
      <c r="AG735" s="122"/>
      <c r="AH735" s="123"/>
      <c r="AI735" s="122"/>
    </row>
    <row r="736" spans="2:35" s="121" customFormat="1" x14ac:dyDescent="0.45">
      <c r="B736" s="81">
        <v>623</v>
      </c>
      <c r="C736" s="91"/>
      <c r="D736" s="91"/>
      <c r="E736" s="91"/>
      <c r="F736" s="95"/>
      <c r="G736" s="149"/>
      <c r="H736" s="97"/>
      <c r="I736" s="97"/>
      <c r="J736" s="97"/>
      <c r="K736" s="94">
        <f t="shared" si="26"/>
        <v>0</v>
      </c>
      <c r="L736" s="90"/>
      <c r="M736" s="162"/>
      <c r="N736" s="86"/>
      <c r="O736" s="86">
        <f t="shared" si="27"/>
        <v>0</v>
      </c>
      <c r="P736" s="95"/>
      <c r="Q736" s="85"/>
      <c r="AE736" s="122"/>
      <c r="AF736" s="123"/>
      <c r="AG736" s="122"/>
      <c r="AH736" s="123"/>
      <c r="AI736" s="122"/>
    </row>
    <row r="737" spans="2:35" s="121" customFormat="1" x14ac:dyDescent="0.45">
      <c r="B737" s="81">
        <v>624</v>
      </c>
      <c r="C737" s="91"/>
      <c r="D737" s="91"/>
      <c r="E737" s="91"/>
      <c r="F737" s="95"/>
      <c r="G737" s="149"/>
      <c r="H737" s="97"/>
      <c r="I737" s="97"/>
      <c r="J737" s="97"/>
      <c r="K737" s="94">
        <f t="shared" si="26"/>
        <v>0</v>
      </c>
      <c r="L737" s="90"/>
      <c r="M737" s="162"/>
      <c r="N737" s="86"/>
      <c r="O737" s="86">
        <f t="shared" si="27"/>
        <v>0</v>
      </c>
      <c r="P737" s="95"/>
      <c r="Q737" s="85"/>
      <c r="AE737" s="122"/>
      <c r="AF737" s="123"/>
      <c r="AG737" s="122"/>
      <c r="AH737" s="123"/>
      <c r="AI737" s="122"/>
    </row>
    <row r="738" spans="2:35" s="121" customFormat="1" x14ac:dyDescent="0.45">
      <c r="B738" s="81">
        <v>625</v>
      </c>
      <c r="C738" s="91"/>
      <c r="D738" s="91"/>
      <c r="E738" s="91"/>
      <c r="F738" s="95"/>
      <c r="G738" s="149"/>
      <c r="H738" s="97"/>
      <c r="I738" s="97"/>
      <c r="J738" s="97"/>
      <c r="K738" s="94">
        <f t="shared" si="26"/>
        <v>0</v>
      </c>
      <c r="L738" s="90"/>
      <c r="M738" s="162"/>
      <c r="N738" s="86"/>
      <c r="O738" s="86">
        <f t="shared" si="27"/>
        <v>0</v>
      </c>
      <c r="P738" s="95"/>
      <c r="Q738" s="85"/>
      <c r="AE738" s="122"/>
      <c r="AF738" s="123"/>
      <c r="AG738" s="122"/>
      <c r="AH738" s="123"/>
      <c r="AI738" s="122"/>
    </row>
    <row r="739" spans="2:35" s="121" customFormat="1" x14ac:dyDescent="0.45">
      <c r="B739" s="81">
        <v>626</v>
      </c>
      <c r="C739" s="91"/>
      <c r="D739" s="91"/>
      <c r="E739" s="91"/>
      <c r="F739" s="95"/>
      <c r="G739" s="149"/>
      <c r="H739" s="97"/>
      <c r="I739" s="97"/>
      <c r="J739" s="97"/>
      <c r="K739" s="94">
        <f t="shared" si="26"/>
        <v>0</v>
      </c>
      <c r="L739" s="90"/>
      <c r="M739" s="162"/>
      <c r="N739" s="86"/>
      <c r="O739" s="86">
        <f t="shared" si="27"/>
        <v>0</v>
      </c>
      <c r="P739" s="95"/>
      <c r="Q739" s="85"/>
      <c r="AE739" s="122"/>
      <c r="AF739" s="123"/>
      <c r="AG739" s="122"/>
      <c r="AH739" s="123"/>
      <c r="AI739" s="122"/>
    </row>
    <row r="740" spans="2:35" s="121" customFormat="1" x14ac:dyDescent="0.45">
      <c r="B740" s="81">
        <v>627</v>
      </c>
      <c r="C740" s="91"/>
      <c r="D740" s="91"/>
      <c r="E740" s="91"/>
      <c r="F740" s="95"/>
      <c r="G740" s="149"/>
      <c r="H740" s="97"/>
      <c r="I740" s="97"/>
      <c r="J740" s="97"/>
      <c r="K740" s="94">
        <f t="shared" si="26"/>
        <v>0</v>
      </c>
      <c r="L740" s="90"/>
      <c r="M740" s="162"/>
      <c r="N740" s="86"/>
      <c r="O740" s="86">
        <f t="shared" si="27"/>
        <v>0</v>
      </c>
      <c r="P740" s="95"/>
      <c r="Q740" s="85"/>
      <c r="AE740" s="122"/>
      <c r="AF740" s="123"/>
      <c r="AG740" s="122"/>
      <c r="AH740" s="123"/>
      <c r="AI740" s="122"/>
    </row>
    <row r="741" spans="2:35" s="121" customFormat="1" x14ac:dyDescent="0.45">
      <c r="B741" s="81">
        <v>628</v>
      </c>
      <c r="C741" s="91"/>
      <c r="D741" s="91"/>
      <c r="E741" s="91"/>
      <c r="F741" s="95"/>
      <c r="G741" s="149"/>
      <c r="H741" s="97"/>
      <c r="I741" s="97"/>
      <c r="J741" s="97"/>
      <c r="K741" s="94">
        <f t="shared" si="26"/>
        <v>0</v>
      </c>
      <c r="L741" s="90"/>
      <c r="M741" s="162"/>
      <c r="N741" s="86"/>
      <c r="O741" s="86">
        <f t="shared" si="27"/>
        <v>0</v>
      </c>
      <c r="P741" s="95"/>
      <c r="Q741" s="85"/>
      <c r="AE741" s="122"/>
      <c r="AF741" s="123"/>
      <c r="AG741" s="122"/>
      <c r="AH741" s="123"/>
      <c r="AI741" s="122"/>
    </row>
    <row r="742" spans="2:35" s="121" customFormat="1" x14ac:dyDescent="0.45">
      <c r="B742" s="81">
        <v>629</v>
      </c>
      <c r="C742" s="91"/>
      <c r="D742" s="91"/>
      <c r="E742" s="91"/>
      <c r="F742" s="95"/>
      <c r="G742" s="149"/>
      <c r="H742" s="97"/>
      <c r="I742" s="97"/>
      <c r="J742" s="97"/>
      <c r="K742" s="94">
        <f t="shared" si="26"/>
        <v>0</v>
      </c>
      <c r="L742" s="90"/>
      <c r="M742" s="162"/>
      <c r="N742" s="86"/>
      <c r="O742" s="86">
        <f t="shared" si="27"/>
        <v>0</v>
      </c>
      <c r="P742" s="95"/>
      <c r="Q742" s="85"/>
      <c r="AE742" s="122"/>
      <c r="AF742" s="123"/>
      <c r="AG742" s="122"/>
      <c r="AH742" s="123"/>
      <c r="AI742" s="122"/>
    </row>
    <row r="743" spans="2:35" s="121" customFormat="1" x14ac:dyDescent="0.45">
      <c r="B743" s="81">
        <v>630</v>
      </c>
      <c r="C743" s="91"/>
      <c r="D743" s="91"/>
      <c r="E743" s="91"/>
      <c r="F743" s="95"/>
      <c r="G743" s="149"/>
      <c r="H743" s="97"/>
      <c r="I743" s="97"/>
      <c r="J743" s="97"/>
      <c r="K743" s="94">
        <f t="shared" si="26"/>
        <v>0</v>
      </c>
      <c r="L743" s="90"/>
      <c r="M743" s="162"/>
      <c r="N743" s="86"/>
      <c r="O743" s="86">
        <f t="shared" si="27"/>
        <v>0</v>
      </c>
      <c r="P743" s="95"/>
      <c r="Q743" s="85"/>
      <c r="AE743" s="122"/>
      <c r="AF743" s="123"/>
      <c r="AG743" s="122"/>
      <c r="AH743" s="123"/>
      <c r="AI743" s="122"/>
    </row>
    <row r="744" spans="2:35" s="121" customFormat="1" x14ac:dyDescent="0.45">
      <c r="B744" s="81">
        <v>631</v>
      </c>
      <c r="C744" s="91"/>
      <c r="D744" s="91"/>
      <c r="E744" s="91"/>
      <c r="F744" s="95"/>
      <c r="G744" s="149"/>
      <c r="H744" s="97"/>
      <c r="I744" s="97"/>
      <c r="J744" s="97"/>
      <c r="K744" s="94">
        <f t="shared" si="26"/>
        <v>0</v>
      </c>
      <c r="L744" s="90"/>
      <c r="M744" s="162"/>
      <c r="N744" s="86"/>
      <c r="O744" s="86">
        <f t="shared" si="27"/>
        <v>0</v>
      </c>
      <c r="P744" s="95"/>
      <c r="Q744" s="85"/>
      <c r="AE744" s="122"/>
      <c r="AF744" s="123"/>
      <c r="AG744" s="122"/>
      <c r="AH744" s="123"/>
      <c r="AI744" s="122"/>
    </row>
    <row r="745" spans="2:35" s="121" customFormat="1" x14ac:dyDescent="0.45">
      <c r="B745" s="81">
        <v>632</v>
      </c>
      <c r="C745" s="91"/>
      <c r="D745" s="91"/>
      <c r="E745" s="91"/>
      <c r="F745" s="95"/>
      <c r="G745" s="149"/>
      <c r="H745" s="97"/>
      <c r="I745" s="97"/>
      <c r="J745" s="97"/>
      <c r="K745" s="94">
        <f t="shared" si="26"/>
        <v>0</v>
      </c>
      <c r="L745" s="90"/>
      <c r="M745" s="162"/>
      <c r="N745" s="86"/>
      <c r="O745" s="86">
        <f t="shared" si="27"/>
        <v>0</v>
      </c>
      <c r="P745" s="95"/>
      <c r="Q745" s="85"/>
      <c r="AE745" s="122"/>
      <c r="AF745" s="123"/>
      <c r="AG745" s="122"/>
      <c r="AH745" s="123"/>
      <c r="AI745" s="122"/>
    </row>
    <row r="746" spans="2:35" s="121" customFormat="1" x14ac:dyDescent="0.45">
      <c r="B746" s="81">
        <v>633</v>
      </c>
      <c r="C746" s="91"/>
      <c r="D746" s="91"/>
      <c r="E746" s="91"/>
      <c r="F746" s="95"/>
      <c r="G746" s="149"/>
      <c r="H746" s="97"/>
      <c r="I746" s="97"/>
      <c r="J746" s="97"/>
      <c r="K746" s="94">
        <f t="shared" si="26"/>
        <v>0</v>
      </c>
      <c r="L746" s="90"/>
      <c r="M746" s="162"/>
      <c r="N746" s="86"/>
      <c r="O746" s="86">
        <f t="shared" si="27"/>
        <v>0</v>
      </c>
      <c r="P746" s="95"/>
      <c r="Q746" s="85"/>
      <c r="AE746" s="122"/>
      <c r="AF746" s="123"/>
      <c r="AG746" s="122"/>
      <c r="AH746" s="123"/>
      <c r="AI746" s="122"/>
    </row>
    <row r="747" spans="2:35" s="121" customFormat="1" x14ac:dyDescent="0.45">
      <c r="B747" s="81">
        <v>634</v>
      </c>
      <c r="C747" s="91"/>
      <c r="D747" s="91"/>
      <c r="E747" s="91"/>
      <c r="F747" s="95"/>
      <c r="G747" s="149"/>
      <c r="H747" s="97"/>
      <c r="I747" s="97"/>
      <c r="J747" s="97"/>
      <c r="K747" s="94">
        <f t="shared" si="26"/>
        <v>0</v>
      </c>
      <c r="L747" s="90"/>
      <c r="M747" s="162"/>
      <c r="N747" s="86"/>
      <c r="O747" s="86">
        <f t="shared" si="27"/>
        <v>0</v>
      </c>
      <c r="P747" s="95"/>
      <c r="Q747" s="85"/>
      <c r="AE747" s="122"/>
      <c r="AF747" s="123"/>
      <c r="AG747" s="122"/>
      <c r="AH747" s="123"/>
      <c r="AI747" s="122"/>
    </row>
    <row r="748" spans="2:35" s="121" customFormat="1" x14ac:dyDescent="0.45">
      <c r="B748" s="81">
        <v>635</v>
      </c>
      <c r="C748" s="91"/>
      <c r="D748" s="91"/>
      <c r="E748" s="91"/>
      <c r="F748" s="95"/>
      <c r="G748" s="149"/>
      <c r="H748" s="97"/>
      <c r="I748" s="97"/>
      <c r="J748" s="97"/>
      <c r="K748" s="94">
        <f t="shared" si="26"/>
        <v>0</v>
      </c>
      <c r="L748" s="90"/>
      <c r="M748" s="162"/>
      <c r="N748" s="86"/>
      <c r="O748" s="86">
        <f t="shared" si="27"/>
        <v>0</v>
      </c>
      <c r="P748" s="95"/>
      <c r="Q748" s="85"/>
      <c r="AE748" s="122"/>
      <c r="AF748" s="123"/>
      <c r="AG748" s="122"/>
      <c r="AH748" s="123"/>
      <c r="AI748" s="122"/>
    </row>
    <row r="749" spans="2:35" s="121" customFormat="1" x14ac:dyDescent="0.45">
      <c r="B749" s="81">
        <v>636</v>
      </c>
      <c r="C749" s="91"/>
      <c r="D749" s="91"/>
      <c r="E749" s="91"/>
      <c r="F749" s="95"/>
      <c r="G749" s="149"/>
      <c r="H749" s="97"/>
      <c r="I749" s="97"/>
      <c r="J749" s="97"/>
      <c r="K749" s="94">
        <f t="shared" si="26"/>
        <v>0</v>
      </c>
      <c r="L749" s="90"/>
      <c r="M749" s="162"/>
      <c r="N749" s="86"/>
      <c r="O749" s="86">
        <f t="shared" si="27"/>
        <v>0</v>
      </c>
      <c r="P749" s="95"/>
      <c r="Q749" s="85"/>
      <c r="AE749" s="122"/>
      <c r="AF749" s="123"/>
      <c r="AG749" s="122"/>
      <c r="AH749" s="123"/>
      <c r="AI749" s="122"/>
    </row>
    <row r="750" spans="2:35" s="121" customFormat="1" x14ac:dyDescent="0.45">
      <c r="B750" s="81">
        <v>637</v>
      </c>
      <c r="C750" s="91"/>
      <c r="D750" s="91"/>
      <c r="E750" s="91"/>
      <c r="F750" s="95"/>
      <c r="G750" s="149"/>
      <c r="H750" s="97"/>
      <c r="I750" s="97"/>
      <c r="J750" s="97"/>
      <c r="K750" s="94">
        <f t="shared" si="26"/>
        <v>0</v>
      </c>
      <c r="L750" s="90"/>
      <c r="M750" s="162"/>
      <c r="N750" s="86"/>
      <c r="O750" s="86">
        <f t="shared" si="27"/>
        <v>0</v>
      </c>
      <c r="P750" s="95"/>
      <c r="Q750" s="85"/>
      <c r="AE750" s="122"/>
      <c r="AF750" s="123"/>
      <c r="AG750" s="122"/>
      <c r="AH750" s="123"/>
      <c r="AI750" s="122"/>
    </row>
    <row r="751" spans="2:35" s="121" customFormat="1" x14ac:dyDescent="0.45">
      <c r="B751" s="81">
        <v>638</v>
      </c>
      <c r="C751" s="91"/>
      <c r="D751" s="91"/>
      <c r="E751" s="91"/>
      <c r="F751" s="95"/>
      <c r="G751" s="149"/>
      <c r="H751" s="97"/>
      <c r="I751" s="97"/>
      <c r="J751" s="97"/>
      <c r="K751" s="94">
        <f t="shared" si="26"/>
        <v>0</v>
      </c>
      <c r="L751" s="90"/>
      <c r="M751" s="162"/>
      <c r="N751" s="86"/>
      <c r="O751" s="86">
        <f t="shared" si="27"/>
        <v>0</v>
      </c>
      <c r="P751" s="95"/>
      <c r="Q751" s="85"/>
      <c r="AE751" s="122"/>
      <c r="AF751" s="123"/>
      <c r="AG751" s="122"/>
      <c r="AH751" s="123"/>
      <c r="AI751" s="122"/>
    </row>
    <row r="752" spans="2:35" s="121" customFormat="1" x14ac:dyDescent="0.45">
      <c r="B752" s="81">
        <v>639</v>
      </c>
      <c r="C752" s="91"/>
      <c r="D752" s="91"/>
      <c r="E752" s="91"/>
      <c r="F752" s="95"/>
      <c r="G752" s="149"/>
      <c r="H752" s="97"/>
      <c r="I752" s="97"/>
      <c r="J752" s="97"/>
      <c r="K752" s="94">
        <f t="shared" si="26"/>
        <v>0</v>
      </c>
      <c r="L752" s="90"/>
      <c r="M752" s="162"/>
      <c r="N752" s="86"/>
      <c r="O752" s="86">
        <f t="shared" si="27"/>
        <v>0</v>
      </c>
      <c r="P752" s="95"/>
      <c r="Q752" s="85"/>
      <c r="AE752" s="122"/>
      <c r="AF752" s="123"/>
      <c r="AG752" s="122"/>
      <c r="AH752" s="123"/>
      <c r="AI752" s="122"/>
    </row>
    <row r="753" spans="2:35" s="121" customFormat="1" x14ac:dyDescent="0.45">
      <c r="B753" s="81">
        <v>640</v>
      </c>
      <c r="C753" s="91"/>
      <c r="D753" s="91"/>
      <c r="E753" s="91"/>
      <c r="F753" s="95"/>
      <c r="G753" s="149"/>
      <c r="H753" s="97"/>
      <c r="I753" s="97"/>
      <c r="J753" s="97"/>
      <c r="K753" s="94">
        <f t="shared" si="26"/>
        <v>0</v>
      </c>
      <c r="L753" s="90"/>
      <c r="M753" s="162"/>
      <c r="N753" s="86"/>
      <c r="O753" s="86">
        <f t="shared" si="27"/>
        <v>0</v>
      </c>
      <c r="P753" s="95"/>
      <c r="Q753" s="85"/>
      <c r="AE753" s="122"/>
      <c r="AF753" s="123"/>
      <c r="AG753" s="122"/>
      <c r="AH753" s="123"/>
      <c r="AI753" s="122"/>
    </row>
    <row r="754" spans="2:35" s="121" customFormat="1" x14ac:dyDescent="0.45">
      <c r="B754" s="81">
        <v>641</v>
      </c>
      <c r="C754" s="91"/>
      <c r="D754" s="91"/>
      <c r="E754" s="91"/>
      <c r="F754" s="95"/>
      <c r="G754" s="149"/>
      <c r="H754" s="97"/>
      <c r="I754" s="97"/>
      <c r="J754" s="97"/>
      <c r="K754" s="94">
        <f t="shared" si="26"/>
        <v>0</v>
      </c>
      <c r="L754" s="90"/>
      <c r="M754" s="162"/>
      <c r="N754" s="86"/>
      <c r="O754" s="86">
        <f t="shared" si="27"/>
        <v>0</v>
      </c>
      <c r="P754" s="95"/>
      <c r="Q754" s="85"/>
      <c r="AE754" s="122"/>
      <c r="AF754" s="123"/>
      <c r="AG754" s="122"/>
      <c r="AH754" s="123"/>
      <c r="AI754" s="122"/>
    </row>
    <row r="755" spans="2:35" s="121" customFormat="1" x14ac:dyDescent="0.45">
      <c r="B755" s="81">
        <v>642</v>
      </c>
      <c r="C755" s="91"/>
      <c r="D755" s="91"/>
      <c r="E755" s="91"/>
      <c r="F755" s="95"/>
      <c r="G755" s="149"/>
      <c r="H755" s="97"/>
      <c r="I755" s="97"/>
      <c r="J755" s="97"/>
      <c r="K755" s="94">
        <f t="shared" si="26"/>
        <v>0</v>
      </c>
      <c r="L755" s="90"/>
      <c r="M755" s="162"/>
      <c r="N755" s="86"/>
      <c r="O755" s="86">
        <f t="shared" si="27"/>
        <v>0</v>
      </c>
      <c r="P755" s="95"/>
      <c r="Q755" s="85"/>
      <c r="AE755" s="122"/>
      <c r="AF755" s="123"/>
      <c r="AG755" s="122"/>
      <c r="AH755" s="123"/>
      <c r="AI755" s="122"/>
    </row>
    <row r="756" spans="2:35" s="121" customFormat="1" x14ac:dyDescent="0.45">
      <c r="B756" s="81">
        <v>643</v>
      </c>
      <c r="C756" s="91"/>
      <c r="D756" s="91"/>
      <c r="E756" s="91"/>
      <c r="F756" s="95"/>
      <c r="G756" s="149"/>
      <c r="H756" s="97"/>
      <c r="I756" s="97"/>
      <c r="J756" s="97"/>
      <c r="K756" s="94">
        <f t="shared" si="26"/>
        <v>0</v>
      </c>
      <c r="L756" s="90"/>
      <c r="M756" s="162"/>
      <c r="N756" s="86"/>
      <c r="O756" s="86">
        <f t="shared" si="27"/>
        <v>0</v>
      </c>
      <c r="P756" s="95"/>
      <c r="Q756" s="85"/>
      <c r="AE756" s="122"/>
      <c r="AF756" s="123"/>
      <c r="AG756" s="122"/>
      <c r="AH756" s="123"/>
      <c r="AI756" s="122"/>
    </row>
    <row r="757" spans="2:35" s="121" customFormat="1" x14ac:dyDescent="0.45">
      <c r="B757" s="81">
        <v>644</v>
      </c>
      <c r="C757" s="91"/>
      <c r="D757" s="91"/>
      <c r="E757" s="91"/>
      <c r="F757" s="95"/>
      <c r="G757" s="149"/>
      <c r="H757" s="97"/>
      <c r="I757" s="97"/>
      <c r="J757" s="97"/>
      <c r="K757" s="94">
        <f t="shared" ref="K757:K820" si="28">+I757*J757</f>
        <v>0</v>
      </c>
      <c r="L757" s="90"/>
      <c r="M757" s="162"/>
      <c r="N757" s="86"/>
      <c r="O757" s="86">
        <f t="shared" ref="O757:O820" si="29">IFERROR(L757/N757,0)</f>
        <v>0</v>
      </c>
      <c r="P757" s="95"/>
      <c r="Q757" s="85"/>
      <c r="AE757" s="122"/>
      <c r="AF757" s="123"/>
      <c r="AG757" s="122"/>
      <c r="AH757" s="123"/>
      <c r="AI757" s="122"/>
    </row>
    <row r="758" spans="2:35" s="121" customFormat="1" x14ac:dyDescent="0.45">
      <c r="B758" s="81">
        <v>645</v>
      </c>
      <c r="C758" s="91"/>
      <c r="D758" s="91"/>
      <c r="E758" s="91"/>
      <c r="F758" s="95"/>
      <c r="G758" s="149"/>
      <c r="H758" s="97"/>
      <c r="I758" s="97"/>
      <c r="J758" s="97"/>
      <c r="K758" s="94">
        <f t="shared" si="28"/>
        <v>0</v>
      </c>
      <c r="L758" s="90"/>
      <c r="M758" s="162"/>
      <c r="N758" s="86"/>
      <c r="O758" s="86">
        <f t="shared" si="29"/>
        <v>0</v>
      </c>
      <c r="P758" s="95"/>
      <c r="Q758" s="85"/>
      <c r="AE758" s="122"/>
      <c r="AF758" s="123"/>
      <c r="AG758" s="122"/>
      <c r="AH758" s="123"/>
      <c r="AI758" s="122"/>
    </row>
    <row r="759" spans="2:35" s="121" customFormat="1" x14ac:dyDescent="0.45">
      <c r="B759" s="81">
        <v>646</v>
      </c>
      <c r="C759" s="91"/>
      <c r="D759" s="91"/>
      <c r="E759" s="91"/>
      <c r="F759" s="95"/>
      <c r="G759" s="149"/>
      <c r="H759" s="97"/>
      <c r="I759" s="97"/>
      <c r="J759" s="97"/>
      <c r="K759" s="94">
        <f t="shared" si="28"/>
        <v>0</v>
      </c>
      <c r="L759" s="90"/>
      <c r="M759" s="162"/>
      <c r="N759" s="86"/>
      <c r="O759" s="86">
        <f t="shared" si="29"/>
        <v>0</v>
      </c>
      <c r="P759" s="95"/>
      <c r="Q759" s="85"/>
      <c r="AE759" s="122"/>
      <c r="AF759" s="123"/>
      <c r="AG759" s="122"/>
      <c r="AH759" s="123"/>
      <c r="AI759" s="122"/>
    </row>
    <row r="760" spans="2:35" s="121" customFormat="1" x14ac:dyDescent="0.45">
      <c r="B760" s="81">
        <v>647</v>
      </c>
      <c r="C760" s="91"/>
      <c r="D760" s="91"/>
      <c r="E760" s="91"/>
      <c r="F760" s="95"/>
      <c r="G760" s="149"/>
      <c r="H760" s="97"/>
      <c r="I760" s="97"/>
      <c r="J760" s="97"/>
      <c r="K760" s="94">
        <f t="shared" si="28"/>
        <v>0</v>
      </c>
      <c r="L760" s="90"/>
      <c r="M760" s="162"/>
      <c r="N760" s="86"/>
      <c r="O760" s="86">
        <f t="shared" si="29"/>
        <v>0</v>
      </c>
      <c r="P760" s="95"/>
      <c r="Q760" s="85"/>
      <c r="AE760" s="122"/>
      <c r="AF760" s="123"/>
      <c r="AG760" s="122"/>
      <c r="AH760" s="123"/>
      <c r="AI760" s="122"/>
    </row>
    <row r="761" spans="2:35" s="121" customFormat="1" x14ac:dyDescent="0.45">
      <c r="B761" s="81">
        <v>648</v>
      </c>
      <c r="C761" s="91"/>
      <c r="D761" s="91"/>
      <c r="E761" s="91"/>
      <c r="F761" s="95"/>
      <c r="G761" s="149"/>
      <c r="H761" s="97"/>
      <c r="I761" s="97"/>
      <c r="J761" s="97"/>
      <c r="K761" s="94">
        <f t="shared" si="28"/>
        <v>0</v>
      </c>
      <c r="L761" s="90"/>
      <c r="M761" s="162"/>
      <c r="N761" s="86"/>
      <c r="O761" s="86">
        <f t="shared" si="29"/>
        <v>0</v>
      </c>
      <c r="P761" s="95"/>
      <c r="Q761" s="85"/>
      <c r="AE761" s="122"/>
      <c r="AF761" s="123"/>
      <c r="AG761" s="122"/>
      <c r="AH761" s="123"/>
      <c r="AI761" s="122"/>
    </row>
    <row r="762" spans="2:35" s="121" customFormat="1" x14ac:dyDescent="0.45">
      <c r="B762" s="81">
        <v>649</v>
      </c>
      <c r="C762" s="91"/>
      <c r="D762" s="91"/>
      <c r="E762" s="91"/>
      <c r="F762" s="95"/>
      <c r="G762" s="149"/>
      <c r="H762" s="97"/>
      <c r="I762" s="97"/>
      <c r="J762" s="97"/>
      <c r="K762" s="94">
        <f t="shared" si="28"/>
        <v>0</v>
      </c>
      <c r="L762" s="90"/>
      <c r="M762" s="162"/>
      <c r="N762" s="86"/>
      <c r="O762" s="86">
        <f t="shared" si="29"/>
        <v>0</v>
      </c>
      <c r="P762" s="95"/>
      <c r="Q762" s="85"/>
      <c r="AE762" s="122"/>
      <c r="AF762" s="123"/>
      <c r="AG762" s="122"/>
      <c r="AH762" s="123"/>
      <c r="AI762" s="122"/>
    </row>
    <row r="763" spans="2:35" s="121" customFormat="1" x14ac:dyDescent="0.45">
      <c r="B763" s="81">
        <v>650</v>
      </c>
      <c r="C763" s="91"/>
      <c r="D763" s="91"/>
      <c r="E763" s="91"/>
      <c r="F763" s="95"/>
      <c r="G763" s="149"/>
      <c r="H763" s="97"/>
      <c r="I763" s="97"/>
      <c r="J763" s="97"/>
      <c r="K763" s="94">
        <f t="shared" si="28"/>
        <v>0</v>
      </c>
      <c r="L763" s="90"/>
      <c r="M763" s="162"/>
      <c r="N763" s="86"/>
      <c r="O763" s="86">
        <f t="shared" si="29"/>
        <v>0</v>
      </c>
      <c r="P763" s="95"/>
      <c r="Q763" s="85"/>
      <c r="AE763" s="122"/>
      <c r="AF763" s="123"/>
      <c r="AG763" s="122"/>
      <c r="AH763" s="123"/>
      <c r="AI763" s="122"/>
    </row>
    <row r="764" spans="2:35" s="121" customFormat="1" x14ac:dyDescent="0.45">
      <c r="B764" s="81">
        <v>651</v>
      </c>
      <c r="C764" s="91"/>
      <c r="D764" s="91"/>
      <c r="E764" s="91"/>
      <c r="F764" s="95"/>
      <c r="G764" s="149"/>
      <c r="H764" s="97"/>
      <c r="I764" s="97"/>
      <c r="J764" s="97"/>
      <c r="K764" s="94">
        <f t="shared" si="28"/>
        <v>0</v>
      </c>
      <c r="L764" s="90"/>
      <c r="M764" s="162"/>
      <c r="N764" s="86"/>
      <c r="O764" s="86">
        <f t="shared" si="29"/>
        <v>0</v>
      </c>
      <c r="P764" s="95"/>
      <c r="Q764" s="85"/>
      <c r="AE764" s="122"/>
      <c r="AF764" s="123"/>
      <c r="AG764" s="122"/>
      <c r="AH764" s="123"/>
      <c r="AI764" s="122"/>
    </row>
    <row r="765" spans="2:35" s="121" customFormat="1" x14ac:dyDescent="0.45">
      <c r="B765" s="81">
        <v>652</v>
      </c>
      <c r="C765" s="91"/>
      <c r="D765" s="91"/>
      <c r="E765" s="91"/>
      <c r="F765" s="95"/>
      <c r="G765" s="149"/>
      <c r="H765" s="97"/>
      <c r="I765" s="97"/>
      <c r="J765" s="97"/>
      <c r="K765" s="94">
        <f t="shared" si="28"/>
        <v>0</v>
      </c>
      <c r="L765" s="90"/>
      <c r="M765" s="162"/>
      <c r="N765" s="86"/>
      <c r="O765" s="86">
        <f t="shared" si="29"/>
        <v>0</v>
      </c>
      <c r="P765" s="95"/>
      <c r="Q765" s="85"/>
      <c r="AE765" s="122"/>
      <c r="AF765" s="123"/>
      <c r="AG765" s="122"/>
      <c r="AH765" s="123"/>
      <c r="AI765" s="122"/>
    </row>
    <row r="766" spans="2:35" s="121" customFormat="1" x14ac:dyDescent="0.45">
      <c r="B766" s="81">
        <v>653</v>
      </c>
      <c r="C766" s="91"/>
      <c r="D766" s="91"/>
      <c r="E766" s="91"/>
      <c r="F766" s="95"/>
      <c r="G766" s="149"/>
      <c r="H766" s="97"/>
      <c r="I766" s="97"/>
      <c r="J766" s="97"/>
      <c r="K766" s="94">
        <f t="shared" si="28"/>
        <v>0</v>
      </c>
      <c r="L766" s="90"/>
      <c r="M766" s="162"/>
      <c r="N766" s="86"/>
      <c r="O766" s="86">
        <f t="shared" si="29"/>
        <v>0</v>
      </c>
      <c r="P766" s="95"/>
      <c r="Q766" s="85"/>
      <c r="AE766" s="122"/>
      <c r="AF766" s="123"/>
      <c r="AG766" s="122"/>
      <c r="AH766" s="123"/>
      <c r="AI766" s="122"/>
    </row>
    <row r="767" spans="2:35" s="121" customFormat="1" x14ac:dyDescent="0.45">
      <c r="B767" s="81">
        <v>654</v>
      </c>
      <c r="C767" s="91"/>
      <c r="D767" s="91"/>
      <c r="E767" s="91"/>
      <c r="F767" s="95"/>
      <c r="G767" s="149"/>
      <c r="H767" s="97"/>
      <c r="I767" s="97"/>
      <c r="J767" s="97"/>
      <c r="K767" s="94">
        <f t="shared" si="28"/>
        <v>0</v>
      </c>
      <c r="L767" s="90"/>
      <c r="M767" s="162"/>
      <c r="N767" s="86"/>
      <c r="O767" s="86">
        <f t="shared" si="29"/>
        <v>0</v>
      </c>
      <c r="P767" s="95"/>
      <c r="Q767" s="85"/>
      <c r="AE767" s="122"/>
      <c r="AF767" s="123"/>
      <c r="AG767" s="122"/>
      <c r="AH767" s="123"/>
      <c r="AI767" s="122"/>
    </row>
    <row r="768" spans="2:35" s="121" customFormat="1" x14ac:dyDescent="0.45">
      <c r="B768" s="81">
        <v>655</v>
      </c>
      <c r="C768" s="91"/>
      <c r="D768" s="91"/>
      <c r="E768" s="91"/>
      <c r="F768" s="95"/>
      <c r="G768" s="149"/>
      <c r="H768" s="97"/>
      <c r="I768" s="97"/>
      <c r="J768" s="97"/>
      <c r="K768" s="94">
        <f t="shared" si="28"/>
        <v>0</v>
      </c>
      <c r="L768" s="90"/>
      <c r="M768" s="162"/>
      <c r="N768" s="86"/>
      <c r="O768" s="86">
        <f t="shared" si="29"/>
        <v>0</v>
      </c>
      <c r="P768" s="95"/>
      <c r="Q768" s="85"/>
      <c r="AE768" s="122"/>
      <c r="AF768" s="123"/>
      <c r="AG768" s="122"/>
      <c r="AH768" s="123"/>
      <c r="AI768" s="122"/>
    </row>
    <row r="769" spans="2:35" s="121" customFormat="1" x14ac:dyDescent="0.45">
      <c r="B769" s="81">
        <v>656</v>
      </c>
      <c r="C769" s="91"/>
      <c r="D769" s="91"/>
      <c r="E769" s="91"/>
      <c r="F769" s="95"/>
      <c r="G769" s="149"/>
      <c r="H769" s="97"/>
      <c r="I769" s="97"/>
      <c r="J769" s="97"/>
      <c r="K769" s="94">
        <f t="shared" si="28"/>
        <v>0</v>
      </c>
      <c r="L769" s="90"/>
      <c r="M769" s="162"/>
      <c r="N769" s="86"/>
      <c r="O769" s="86">
        <f t="shared" si="29"/>
        <v>0</v>
      </c>
      <c r="P769" s="95"/>
      <c r="Q769" s="85"/>
      <c r="AE769" s="122"/>
      <c r="AF769" s="123"/>
      <c r="AG769" s="122"/>
      <c r="AH769" s="123"/>
      <c r="AI769" s="122"/>
    </row>
    <row r="770" spans="2:35" s="121" customFormat="1" x14ac:dyDescent="0.45">
      <c r="B770" s="81">
        <v>657</v>
      </c>
      <c r="C770" s="91"/>
      <c r="D770" s="91"/>
      <c r="E770" s="91"/>
      <c r="F770" s="95"/>
      <c r="G770" s="149"/>
      <c r="H770" s="97"/>
      <c r="I770" s="97"/>
      <c r="J770" s="97"/>
      <c r="K770" s="94">
        <f t="shared" si="28"/>
        <v>0</v>
      </c>
      <c r="L770" s="90"/>
      <c r="M770" s="162"/>
      <c r="N770" s="86"/>
      <c r="O770" s="86">
        <f t="shared" si="29"/>
        <v>0</v>
      </c>
      <c r="P770" s="95"/>
      <c r="Q770" s="85"/>
      <c r="AE770" s="122"/>
      <c r="AF770" s="123"/>
      <c r="AG770" s="122"/>
      <c r="AH770" s="123"/>
      <c r="AI770" s="122"/>
    </row>
    <row r="771" spans="2:35" s="121" customFormat="1" x14ac:dyDescent="0.45">
      <c r="B771" s="81">
        <v>658</v>
      </c>
      <c r="C771" s="91"/>
      <c r="D771" s="91"/>
      <c r="E771" s="91"/>
      <c r="F771" s="95"/>
      <c r="G771" s="149"/>
      <c r="H771" s="97"/>
      <c r="I771" s="97"/>
      <c r="J771" s="97"/>
      <c r="K771" s="94">
        <f t="shared" si="28"/>
        <v>0</v>
      </c>
      <c r="L771" s="90"/>
      <c r="M771" s="162"/>
      <c r="N771" s="86"/>
      <c r="O771" s="86">
        <f t="shared" si="29"/>
        <v>0</v>
      </c>
      <c r="P771" s="95"/>
      <c r="Q771" s="85"/>
      <c r="AE771" s="122"/>
      <c r="AF771" s="123"/>
      <c r="AG771" s="122"/>
      <c r="AH771" s="123"/>
      <c r="AI771" s="122"/>
    </row>
    <row r="772" spans="2:35" s="121" customFormat="1" x14ac:dyDescent="0.45">
      <c r="B772" s="81">
        <v>659</v>
      </c>
      <c r="C772" s="91"/>
      <c r="D772" s="91"/>
      <c r="E772" s="91"/>
      <c r="F772" s="95"/>
      <c r="G772" s="149"/>
      <c r="H772" s="97"/>
      <c r="I772" s="97"/>
      <c r="J772" s="97"/>
      <c r="K772" s="94">
        <f t="shared" si="28"/>
        <v>0</v>
      </c>
      <c r="L772" s="90"/>
      <c r="M772" s="162"/>
      <c r="N772" s="86"/>
      <c r="O772" s="86">
        <f t="shared" si="29"/>
        <v>0</v>
      </c>
      <c r="P772" s="95"/>
      <c r="Q772" s="85"/>
      <c r="AE772" s="122"/>
      <c r="AF772" s="123"/>
      <c r="AG772" s="122"/>
      <c r="AH772" s="123"/>
      <c r="AI772" s="122"/>
    </row>
    <row r="773" spans="2:35" s="121" customFormat="1" x14ac:dyDescent="0.45">
      <c r="B773" s="81">
        <v>660</v>
      </c>
      <c r="C773" s="91"/>
      <c r="D773" s="91"/>
      <c r="E773" s="91"/>
      <c r="F773" s="95"/>
      <c r="G773" s="149"/>
      <c r="H773" s="97"/>
      <c r="I773" s="97"/>
      <c r="J773" s="97"/>
      <c r="K773" s="94">
        <f t="shared" si="28"/>
        <v>0</v>
      </c>
      <c r="L773" s="90"/>
      <c r="M773" s="162"/>
      <c r="N773" s="86"/>
      <c r="O773" s="86">
        <f t="shared" si="29"/>
        <v>0</v>
      </c>
      <c r="P773" s="95"/>
      <c r="Q773" s="85"/>
      <c r="AE773" s="122"/>
      <c r="AF773" s="123"/>
      <c r="AG773" s="122"/>
      <c r="AH773" s="123"/>
      <c r="AI773" s="122"/>
    </row>
    <row r="774" spans="2:35" s="121" customFormat="1" x14ac:dyDescent="0.45">
      <c r="B774" s="81">
        <v>661</v>
      </c>
      <c r="C774" s="91"/>
      <c r="D774" s="91"/>
      <c r="E774" s="91"/>
      <c r="F774" s="95"/>
      <c r="G774" s="149"/>
      <c r="H774" s="97"/>
      <c r="I774" s="97"/>
      <c r="J774" s="97"/>
      <c r="K774" s="94">
        <f t="shared" si="28"/>
        <v>0</v>
      </c>
      <c r="L774" s="90"/>
      <c r="M774" s="162"/>
      <c r="N774" s="86"/>
      <c r="O774" s="86">
        <f t="shared" si="29"/>
        <v>0</v>
      </c>
      <c r="P774" s="95"/>
      <c r="Q774" s="85"/>
      <c r="AE774" s="122"/>
      <c r="AF774" s="123"/>
      <c r="AG774" s="122"/>
      <c r="AH774" s="123"/>
      <c r="AI774" s="122"/>
    </row>
    <row r="775" spans="2:35" s="121" customFormat="1" x14ac:dyDescent="0.45">
      <c r="B775" s="81">
        <v>662</v>
      </c>
      <c r="C775" s="91"/>
      <c r="D775" s="91"/>
      <c r="E775" s="91"/>
      <c r="F775" s="95"/>
      <c r="G775" s="149"/>
      <c r="H775" s="97"/>
      <c r="I775" s="97"/>
      <c r="J775" s="97"/>
      <c r="K775" s="94">
        <f t="shared" si="28"/>
        <v>0</v>
      </c>
      <c r="L775" s="90"/>
      <c r="M775" s="162"/>
      <c r="N775" s="86"/>
      <c r="O775" s="86">
        <f t="shared" si="29"/>
        <v>0</v>
      </c>
      <c r="P775" s="95"/>
      <c r="Q775" s="85"/>
      <c r="AE775" s="122"/>
      <c r="AF775" s="123"/>
      <c r="AG775" s="122"/>
      <c r="AH775" s="123"/>
      <c r="AI775" s="122"/>
    </row>
    <row r="776" spans="2:35" s="121" customFormat="1" x14ac:dyDescent="0.45">
      <c r="B776" s="81">
        <v>663</v>
      </c>
      <c r="C776" s="91"/>
      <c r="D776" s="91"/>
      <c r="E776" s="91"/>
      <c r="F776" s="95"/>
      <c r="G776" s="149"/>
      <c r="H776" s="97"/>
      <c r="I776" s="97"/>
      <c r="J776" s="97"/>
      <c r="K776" s="94">
        <f t="shared" si="28"/>
        <v>0</v>
      </c>
      <c r="L776" s="90"/>
      <c r="M776" s="162"/>
      <c r="N776" s="86"/>
      <c r="O776" s="86">
        <f t="shared" si="29"/>
        <v>0</v>
      </c>
      <c r="P776" s="95"/>
      <c r="Q776" s="85"/>
      <c r="AE776" s="122"/>
      <c r="AF776" s="123"/>
      <c r="AG776" s="122"/>
      <c r="AH776" s="123"/>
      <c r="AI776" s="122"/>
    </row>
    <row r="777" spans="2:35" s="121" customFormat="1" x14ac:dyDescent="0.45">
      <c r="B777" s="81">
        <v>664</v>
      </c>
      <c r="C777" s="91"/>
      <c r="D777" s="91"/>
      <c r="E777" s="91"/>
      <c r="F777" s="95"/>
      <c r="G777" s="149"/>
      <c r="H777" s="97"/>
      <c r="I777" s="97"/>
      <c r="J777" s="97"/>
      <c r="K777" s="94">
        <f t="shared" si="28"/>
        <v>0</v>
      </c>
      <c r="L777" s="90"/>
      <c r="M777" s="162"/>
      <c r="N777" s="86"/>
      <c r="O777" s="86">
        <f t="shared" si="29"/>
        <v>0</v>
      </c>
      <c r="P777" s="95"/>
      <c r="Q777" s="85"/>
      <c r="AE777" s="122"/>
      <c r="AF777" s="123"/>
      <c r="AG777" s="122"/>
      <c r="AH777" s="123"/>
      <c r="AI777" s="122"/>
    </row>
    <row r="778" spans="2:35" s="121" customFormat="1" x14ac:dyDescent="0.45">
      <c r="B778" s="81">
        <v>665</v>
      </c>
      <c r="C778" s="91"/>
      <c r="D778" s="91"/>
      <c r="E778" s="91"/>
      <c r="F778" s="95"/>
      <c r="G778" s="149"/>
      <c r="H778" s="97"/>
      <c r="I778" s="97"/>
      <c r="J778" s="97"/>
      <c r="K778" s="94">
        <f t="shared" si="28"/>
        <v>0</v>
      </c>
      <c r="L778" s="90"/>
      <c r="M778" s="162"/>
      <c r="N778" s="86"/>
      <c r="O778" s="86">
        <f t="shared" si="29"/>
        <v>0</v>
      </c>
      <c r="P778" s="95"/>
      <c r="Q778" s="85"/>
      <c r="AE778" s="122"/>
      <c r="AF778" s="123"/>
      <c r="AG778" s="122"/>
      <c r="AH778" s="123"/>
      <c r="AI778" s="122"/>
    </row>
    <row r="779" spans="2:35" s="121" customFormat="1" x14ac:dyDescent="0.45">
      <c r="B779" s="81">
        <v>666</v>
      </c>
      <c r="C779" s="91"/>
      <c r="D779" s="91"/>
      <c r="E779" s="91"/>
      <c r="F779" s="95"/>
      <c r="G779" s="149"/>
      <c r="H779" s="97"/>
      <c r="I779" s="97"/>
      <c r="J779" s="97"/>
      <c r="K779" s="94">
        <f t="shared" si="28"/>
        <v>0</v>
      </c>
      <c r="L779" s="90"/>
      <c r="M779" s="162"/>
      <c r="N779" s="86"/>
      <c r="O779" s="86">
        <f t="shared" si="29"/>
        <v>0</v>
      </c>
      <c r="P779" s="95"/>
      <c r="Q779" s="85"/>
      <c r="AE779" s="122"/>
      <c r="AF779" s="123"/>
      <c r="AG779" s="122"/>
      <c r="AH779" s="123"/>
      <c r="AI779" s="122"/>
    </row>
    <row r="780" spans="2:35" s="121" customFormat="1" x14ac:dyDescent="0.45">
      <c r="B780" s="81">
        <v>667</v>
      </c>
      <c r="C780" s="91"/>
      <c r="D780" s="91"/>
      <c r="E780" s="91"/>
      <c r="F780" s="95"/>
      <c r="G780" s="149"/>
      <c r="H780" s="97"/>
      <c r="I780" s="97"/>
      <c r="J780" s="97"/>
      <c r="K780" s="94">
        <f t="shared" si="28"/>
        <v>0</v>
      </c>
      <c r="L780" s="90"/>
      <c r="M780" s="162"/>
      <c r="N780" s="86"/>
      <c r="O780" s="86">
        <f t="shared" si="29"/>
        <v>0</v>
      </c>
      <c r="P780" s="95"/>
      <c r="Q780" s="85"/>
      <c r="AE780" s="122"/>
      <c r="AF780" s="123"/>
      <c r="AG780" s="122"/>
      <c r="AH780" s="123"/>
      <c r="AI780" s="122"/>
    </row>
    <row r="781" spans="2:35" s="121" customFormat="1" x14ac:dyDescent="0.45">
      <c r="B781" s="81">
        <v>668</v>
      </c>
      <c r="C781" s="91"/>
      <c r="D781" s="91"/>
      <c r="E781" s="91"/>
      <c r="F781" s="95"/>
      <c r="G781" s="149"/>
      <c r="H781" s="97"/>
      <c r="I781" s="97"/>
      <c r="J781" s="97"/>
      <c r="K781" s="94">
        <f t="shared" si="28"/>
        <v>0</v>
      </c>
      <c r="L781" s="90"/>
      <c r="M781" s="162"/>
      <c r="N781" s="86"/>
      <c r="O781" s="86">
        <f t="shared" si="29"/>
        <v>0</v>
      </c>
      <c r="P781" s="95"/>
      <c r="Q781" s="85"/>
      <c r="AE781" s="122"/>
      <c r="AF781" s="123"/>
      <c r="AG781" s="122"/>
      <c r="AH781" s="123"/>
      <c r="AI781" s="122"/>
    </row>
    <row r="782" spans="2:35" s="121" customFormat="1" x14ac:dyDescent="0.45">
      <c r="B782" s="81">
        <v>669</v>
      </c>
      <c r="C782" s="91"/>
      <c r="D782" s="91"/>
      <c r="E782" s="91"/>
      <c r="F782" s="95"/>
      <c r="G782" s="149"/>
      <c r="H782" s="97"/>
      <c r="I782" s="97"/>
      <c r="J782" s="97"/>
      <c r="K782" s="94">
        <f t="shared" si="28"/>
        <v>0</v>
      </c>
      <c r="L782" s="90"/>
      <c r="M782" s="162"/>
      <c r="N782" s="86"/>
      <c r="O782" s="86">
        <f t="shared" si="29"/>
        <v>0</v>
      </c>
      <c r="P782" s="95"/>
      <c r="Q782" s="85"/>
      <c r="AE782" s="122"/>
      <c r="AF782" s="123"/>
      <c r="AG782" s="122"/>
      <c r="AH782" s="123"/>
      <c r="AI782" s="122"/>
    </row>
    <row r="783" spans="2:35" s="121" customFormat="1" x14ac:dyDescent="0.45">
      <c r="B783" s="81">
        <v>670</v>
      </c>
      <c r="C783" s="91"/>
      <c r="D783" s="91"/>
      <c r="E783" s="91"/>
      <c r="F783" s="95"/>
      <c r="G783" s="149"/>
      <c r="H783" s="97"/>
      <c r="I783" s="97"/>
      <c r="J783" s="97"/>
      <c r="K783" s="94">
        <f t="shared" si="28"/>
        <v>0</v>
      </c>
      <c r="L783" s="90"/>
      <c r="M783" s="162"/>
      <c r="N783" s="86"/>
      <c r="O783" s="86">
        <f t="shared" si="29"/>
        <v>0</v>
      </c>
      <c r="P783" s="95"/>
      <c r="Q783" s="85"/>
      <c r="AE783" s="122"/>
      <c r="AF783" s="123"/>
      <c r="AG783" s="122"/>
      <c r="AH783" s="123"/>
      <c r="AI783" s="122"/>
    </row>
    <row r="784" spans="2:35" s="121" customFormat="1" x14ac:dyDescent="0.45">
      <c r="B784" s="81">
        <v>671</v>
      </c>
      <c r="C784" s="91"/>
      <c r="D784" s="91"/>
      <c r="E784" s="91"/>
      <c r="F784" s="95"/>
      <c r="G784" s="149"/>
      <c r="H784" s="97"/>
      <c r="I784" s="97"/>
      <c r="J784" s="97"/>
      <c r="K784" s="94">
        <f t="shared" si="28"/>
        <v>0</v>
      </c>
      <c r="L784" s="90"/>
      <c r="M784" s="162"/>
      <c r="N784" s="86"/>
      <c r="O784" s="86">
        <f t="shared" si="29"/>
        <v>0</v>
      </c>
      <c r="P784" s="95"/>
      <c r="Q784" s="85"/>
      <c r="AE784" s="122"/>
      <c r="AF784" s="123"/>
      <c r="AG784" s="122"/>
      <c r="AH784" s="123"/>
      <c r="AI784" s="122"/>
    </row>
    <row r="785" spans="2:35" s="121" customFormat="1" x14ac:dyDescent="0.45">
      <c r="B785" s="81">
        <v>672</v>
      </c>
      <c r="C785" s="91"/>
      <c r="D785" s="91"/>
      <c r="E785" s="91"/>
      <c r="F785" s="95"/>
      <c r="G785" s="149"/>
      <c r="H785" s="97"/>
      <c r="I785" s="97"/>
      <c r="J785" s="97"/>
      <c r="K785" s="94">
        <f t="shared" si="28"/>
        <v>0</v>
      </c>
      <c r="L785" s="90"/>
      <c r="M785" s="162"/>
      <c r="N785" s="86"/>
      <c r="O785" s="86">
        <f t="shared" si="29"/>
        <v>0</v>
      </c>
      <c r="P785" s="95"/>
      <c r="Q785" s="85"/>
      <c r="AE785" s="122"/>
      <c r="AF785" s="123"/>
      <c r="AG785" s="122"/>
      <c r="AH785" s="123"/>
      <c r="AI785" s="122"/>
    </row>
    <row r="786" spans="2:35" s="121" customFormat="1" x14ac:dyDescent="0.45">
      <c r="B786" s="81">
        <v>673</v>
      </c>
      <c r="C786" s="91"/>
      <c r="D786" s="91"/>
      <c r="E786" s="91"/>
      <c r="F786" s="95"/>
      <c r="G786" s="149"/>
      <c r="H786" s="97"/>
      <c r="I786" s="97"/>
      <c r="J786" s="97"/>
      <c r="K786" s="94">
        <f t="shared" si="28"/>
        <v>0</v>
      </c>
      <c r="L786" s="90"/>
      <c r="M786" s="162"/>
      <c r="N786" s="86"/>
      <c r="O786" s="86">
        <f t="shared" si="29"/>
        <v>0</v>
      </c>
      <c r="P786" s="95"/>
      <c r="Q786" s="85"/>
      <c r="AE786" s="122"/>
      <c r="AF786" s="123"/>
      <c r="AG786" s="122"/>
      <c r="AH786" s="123"/>
      <c r="AI786" s="122"/>
    </row>
    <row r="787" spans="2:35" s="121" customFormat="1" x14ac:dyDescent="0.45">
      <c r="B787" s="81">
        <v>674</v>
      </c>
      <c r="C787" s="91"/>
      <c r="D787" s="91"/>
      <c r="E787" s="91"/>
      <c r="F787" s="95"/>
      <c r="G787" s="149"/>
      <c r="H787" s="97"/>
      <c r="I787" s="97"/>
      <c r="J787" s="97"/>
      <c r="K787" s="94">
        <f t="shared" si="28"/>
        <v>0</v>
      </c>
      <c r="L787" s="90"/>
      <c r="M787" s="162"/>
      <c r="N787" s="86"/>
      <c r="O787" s="86">
        <f t="shared" si="29"/>
        <v>0</v>
      </c>
      <c r="P787" s="95"/>
      <c r="Q787" s="85"/>
      <c r="AE787" s="122"/>
      <c r="AF787" s="123"/>
      <c r="AG787" s="122"/>
      <c r="AH787" s="123"/>
      <c r="AI787" s="122"/>
    </row>
    <row r="788" spans="2:35" s="121" customFormat="1" x14ac:dyDescent="0.45">
      <c r="B788" s="81">
        <v>675</v>
      </c>
      <c r="C788" s="91"/>
      <c r="D788" s="91"/>
      <c r="E788" s="91"/>
      <c r="F788" s="95"/>
      <c r="G788" s="149"/>
      <c r="H788" s="97"/>
      <c r="I788" s="97"/>
      <c r="J788" s="97"/>
      <c r="K788" s="94">
        <f t="shared" si="28"/>
        <v>0</v>
      </c>
      <c r="L788" s="90"/>
      <c r="M788" s="162"/>
      <c r="N788" s="86"/>
      <c r="O788" s="86">
        <f t="shared" si="29"/>
        <v>0</v>
      </c>
      <c r="P788" s="95"/>
      <c r="Q788" s="85"/>
      <c r="AE788" s="122"/>
      <c r="AF788" s="123"/>
      <c r="AG788" s="122"/>
      <c r="AH788" s="123"/>
      <c r="AI788" s="122"/>
    </row>
    <row r="789" spans="2:35" s="121" customFormat="1" x14ac:dyDescent="0.45">
      <c r="B789" s="81">
        <v>676</v>
      </c>
      <c r="C789" s="91"/>
      <c r="D789" s="91"/>
      <c r="E789" s="91"/>
      <c r="F789" s="95"/>
      <c r="G789" s="149"/>
      <c r="H789" s="97"/>
      <c r="I789" s="97"/>
      <c r="J789" s="97"/>
      <c r="K789" s="94">
        <f t="shared" si="28"/>
        <v>0</v>
      </c>
      <c r="L789" s="90"/>
      <c r="M789" s="162"/>
      <c r="N789" s="86"/>
      <c r="O789" s="86">
        <f t="shared" si="29"/>
        <v>0</v>
      </c>
      <c r="P789" s="95"/>
      <c r="Q789" s="85"/>
      <c r="AE789" s="122"/>
      <c r="AF789" s="123"/>
      <c r="AG789" s="122"/>
      <c r="AH789" s="123"/>
      <c r="AI789" s="122"/>
    </row>
    <row r="790" spans="2:35" s="121" customFormat="1" x14ac:dyDescent="0.45">
      <c r="B790" s="81">
        <v>677</v>
      </c>
      <c r="C790" s="91"/>
      <c r="D790" s="91"/>
      <c r="E790" s="91"/>
      <c r="F790" s="95"/>
      <c r="G790" s="149"/>
      <c r="H790" s="97"/>
      <c r="I790" s="97"/>
      <c r="J790" s="97"/>
      <c r="K790" s="94">
        <f t="shared" si="28"/>
        <v>0</v>
      </c>
      <c r="L790" s="90"/>
      <c r="M790" s="162"/>
      <c r="N790" s="86"/>
      <c r="O790" s="86">
        <f t="shared" si="29"/>
        <v>0</v>
      </c>
      <c r="P790" s="95"/>
      <c r="Q790" s="85"/>
      <c r="AE790" s="122"/>
      <c r="AF790" s="123"/>
      <c r="AG790" s="122"/>
      <c r="AH790" s="123"/>
      <c r="AI790" s="122"/>
    </row>
    <row r="791" spans="2:35" s="121" customFormat="1" x14ac:dyDescent="0.45">
      <c r="B791" s="81">
        <v>678</v>
      </c>
      <c r="C791" s="91"/>
      <c r="D791" s="91"/>
      <c r="E791" s="91"/>
      <c r="F791" s="95"/>
      <c r="G791" s="149"/>
      <c r="H791" s="97"/>
      <c r="I791" s="97"/>
      <c r="J791" s="97"/>
      <c r="K791" s="94">
        <f t="shared" si="28"/>
        <v>0</v>
      </c>
      <c r="L791" s="90"/>
      <c r="M791" s="162"/>
      <c r="N791" s="86"/>
      <c r="O791" s="86">
        <f t="shared" si="29"/>
        <v>0</v>
      </c>
      <c r="P791" s="95"/>
      <c r="Q791" s="85"/>
      <c r="AE791" s="122"/>
      <c r="AF791" s="123"/>
      <c r="AG791" s="122"/>
      <c r="AH791" s="123"/>
      <c r="AI791" s="122"/>
    </row>
    <row r="792" spans="2:35" s="121" customFormat="1" x14ac:dyDescent="0.45">
      <c r="B792" s="81">
        <v>679</v>
      </c>
      <c r="C792" s="91"/>
      <c r="D792" s="91"/>
      <c r="E792" s="91"/>
      <c r="F792" s="95"/>
      <c r="G792" s="149"/>
      <c r="H792" s="97"/>
      <c r="I792" s="97"/>
      <c r="J792" s="97"/>
      <c r="K792" s="94">
        <f t="shared" si="28"/>
        <v>0</v>
      </c>
      <c r="L792" s="90"/>
      <c r="M792" s="162"/>
      <c r="N792" s="86"/>
      <c r="O792" s="86">
        <f t="shared" si="29"/>
        <v>0</v>
      </c>
      <c r="P792" s="95"/>
      <c r="Q792" s="85"/>
      <c r="AE792" s="122"/>
      <c r="AF792" s="123"/>
      <c r="AG792" s="122"/>
      <c r="AH792" s="123"/>
      <c r="AI792" s="122"/>
    </row>
    <row r="793" spans="2:35" s="121" customFormat="1" x14ac:dyDescent="0.45">
      <c r="B793" s="81">
        <v>680</v>
      </c>
      <c r="C793" s="91"/>
      <c r="D793" s="91"/>
      <c r="E793" s="91"/>
      <c r="F793" s="95"/>
      <c r="G793" s="149"/>
      <c r="H793" s="97"/>
      <c r="I793" s="97"/>
      <c r="J793" s="97"/>
      <c r="K793" s="94">
        <f t="shared" si="28"/>
        <v>0</v>
      </c>
      <c r="L793" s="90"/>
      <c r="M793" s="162"/>
      <c r="N793" s="86"/>
      <c r="O793" s="86">
        <f t="shared" si="29"/>
        <v>0</v>
      </c>
      <c r="P793" s="95"/>
      <c r="Q793" s="85"/>
      <c r="AE793" s="122"/>
      <c r="AF793" s="123"/>
      <c r="AG793" s="122"/>
      <c r="AH793" s="123"/>
      <c r="AI793" s="122"/>
    </row>
    <row r="794" spans="2:35" s="121" customFormat="1" x14ac:dyDescent="0.45">
      <c r="B794" s="81">
        <v>681</v>
      </c>
      <c r="C794" s="91"/>
      <c r="D794" s="91"/>
      <c r="E794" s="91"/>
      <c r="F794" s="95"/>
      <c r="G794" s="149"/>
      <c r="H794" s="97"/>
      <c r="I794" s="97"/>
      <c r="J794" s="97"/>
      <c r="K794" s="94">
        <f t="shared" si="28"/>
        <v>0</v>
      </c>
      <c r="L794" s="90"/>
      <c r="M794" s="162"/>
      <c r="N794" s="86"/>
      <c r="O794" s="86">
        <f t="shared" si="29"/>
        <v>0</v>
      </c>
      <c r="P794" s="95"/>
      <c r="Q794" s="85"/>
      <c r="AE794" s="122"/>
      <c r="AF794" s="123"/>
      <c r="AG794" s="122"/>
      <c r="AH794" s="123"/>
      <c r="AI794" s="122"/>
    </row>
    <row r="795" spans="2:35" s="121" customFormat="1" x14ac:dyDescent="0.45">
      <c r="B795" s="81">
        <v>682</v>
      </c>
      <c r="C795" s="91"/>
      <c r="D795" s="91"/>
      <c r="E795" s="91"/>
      <c r="F795" s="95"/>
      <c r="G795" s="149"/>
      <c r="H795" s="97"/>
      <c r="I795" s="97"/>
      <c r="J795" s="97"/>
      <c r="K795" s="94">
        <f t="shared" si="28"/>
        <v>0</v>
      </c>
      <c r="L795" s="90"/>
      <c r="M795" s="162"/>
      <c r="N795" s="86"/>
      <c r="O795" s="86">
        <f t="shared" si="29"/>
        <v>0</v>
      </c>
      <c r="P795" s="95"/>
      <c r="Q795" s="85"/>
      <c r="AE795" s="122"/>
      <c r="AF795" s="123"/>
      <c r="AG795" s="122"/>
      <c r="AH795" s="123"/>
      <c r="AI795" s="122"/>
    </row>
    <row r="796" spans="2:35" s="121" customFormat="1" x14ac:dyDescent="0.45">
      <c r="B796" s="81">
        <v>683</v>
      </c>
      <c r="C796" s="91"/>
      <c r="D796" s="91"/>
      <c r="E796" s="91"/>
      <c r="F796" s="95"/>
      <c r="G796" s="149"/>
      <c r="H796" s="97"/>
      <c r="I796" s="97"/>
      <c r="J796" s="97"/>
      <c r="K796" s="94">
        <f t="shared" si="28"/>
        <v>0</v>
      </c>
      <c r="L796" s="90"/>
      <c r="M796" s="162"/>
      <c r="N796" s="86"/>
      <c r="O796" s="86">
        <f t="shared" si="29"/>
        <v>0</v>
      </c>
      <c r="P796" s="95"/>
      <c r="Q796" s="85"/>
      <c r="AE796" s="122"/>
      <c r="AF796" s="123"/>
      <c r="AG796" s="122"/>
      <c r="AH796" s="123"/>
      <c r="AI796" s="122"/>
    </row>
    <row r="797" spans="2:35" s="121" customFormat="1" x14ac:dyDescent="0.45">
      <c r="B797" s="81">
        <v>684</v>
      </c>
      <c r="C797" s="91"/>
      <c r="D797" s="91"/>
      <c r="E797" s="91"/>
      <c r="F797" s="95"/>
      <c r="G797" s="149"/>
      <c r="H797" s="97"/>
      <c r="I797" s="97"/>
      <c r="J797" s="97"/>
      <c r="K797" s="94">
        <f t="shared" si="28"/>
        <v>0</v>
      </c>
      <c r="L797" s="90"/>
      <c r="M797" s="162"/>
      <c r="N797" s="86"/>
      <c r="O797" s="86">
        <f t="shared" si="29"/>
        <v>0</v>
      </c>
      <c r="P797" s="95"/>
      <c r="Q797" s="85"/>
      <c r="AE797" s="122"/>
      <c r="AF797" s="123"/>
      <c r="AG797" s="122"/>
      <c r="AH797" s="123"/>
      <c r="AI797" s="122"/>
    </row>
    <row r="798" spans="2:35" s="121" customFormat="1" x14ac:dyDescent="0.45">
      <c r="B798" s="81">
        <v>685</v>
      </c>
      <c r="C798" s="91"/>
      <c r="D798" s="91"/>
      <c r="E798" s="91"/>
      <c r="F798" s="95"/>
      <c r="G798" s="149"/>
      <c r="H798" s="97"/>
      <c r="I798" s="97"/>
      <c r="J798" s="97"/>
      <c r="K798" s="94">
        <f t="shared" si="28"/>
        <v>0</v>
      </c>
      <c r="L798" s="90"/>
      <c r="M798" s="162"/>
      <c r="N798" s="86"/>
      <c r="O798" s="86">
        <f t="shared" si="29"/>
        <v>0</v>
      </c>
      <c r="P798" s="95"/>
      <c r="Q798" s="85"/>
      <c r="AE798" s="122"/>
      <c r="AF798" s="123"/>
      <c r="AG798" s="122"/>
      <c r="AH798" s="123"/>
      <c r="AI798" s="122"/>
    </row>
    <row r="799" spans="2:35" s="121" customFormat="1" x14ac:dyDescent="0.45">
      <c r="B799" s="81">
        <v>686</v>
      </c>
      <c r="C799" s="91"/>
      <c r="D799" s="91"/>
      <c r="E799" s="91"/>
      <c r="F799" s="95"/>
      <c r="G799" s="149"/>
      <c r="H799" s="97"/>
      <c r="I799" s="97"/>
      <c r="J799" s="97"/>
      <c r="K799" s="94">
        <f t="shared" si="28"/>
        <v>0</v>
      </c>
      <c r="L799" s="90"/>
      <c r="M799" s="162"/>
      <c r="N799" s="86"/>
      <c r="O799" s="86">
        <f t="shared" si="29"/>
        <v>0</v>
      </c>
      <c r="P799" s="95"/>
      <c r="Q799" s="85"/>
      <c r="AE799" s="122"/>
      <c r="AF799" s="123"/>
      <c r="AG799" s="122"/>
      <c r="AH799" s="123"/>
      <c r="AI799" s="122"/>
    </row>
    <row r="800" spans="2:35" s="121" customFormat="1" x14ac:dyDescent="0.45">
      <c r="B800" s="81">
        <v>687</v>
      </c>
      <c r="C800" s="91"/>
      <c r="D800" s="91"/>
      <c r="E800" s="91"/>
      <c r="F800" s="95"/>
      <c r="G800" s="149"/>
      <c r="H800" s="97"/>
      <c r="I800" s="97"/>
      <c r="J800" s="97"/>
      <c r="K800" s="94">
        <f t="shared" si="28"/>
        <v>0</v>
      </c>
      <c r="L800" s="90"/>
      <c r="M800" s="162"/>
      <c r="N800" s="86"/>
      <c r="O800" s="86">
        <f t="shared" si="29"/>
        <v>0</v>
      </c>
      <c r="P800" s="95"/>
      <c r="Q800" s="85"/>
      <c r="AE800" s="122"/>
      <c r="AF800" s="123"/>
      <c r="AG800" s="122"/>
      <c r="AH800" s="123"/>
      <c r="AI800" s="122"/>
    </row>
    <row r="801" spans="2:35" s="121" customFormat="1" x14ac:dyDescent="0.45">
      <c r="B801" s="81">
        <v>688</v>
      </c>
      <c r="C801" s="91"/>
      <c r="D801" s="91"/>
      <c r="E801" s="91"/>
      <c r="F801" s="95"/>
      <c r="G801" s="149"/>
      <c r="H801" s="97"/>
      <c r="I801" s="97"/>
      <c r="J801" s="97"/>
      <c r="K801" s="94">
        <f t="shared" si="28"/>
        <v>0</v>
      </c>
      <c r="L801" s="90"/>
      <c r="M801" s="162"/>
      <c r="N801" s="86"/>
      <c r="O801" s="86">
        <f t="shared" si="29"/>
        <v>0</v>
      </c>
      <c r="P801" s="95"/>
      <c r="Q801" s="85"/>
      <c r="AE801" s="122"/>
      <c r="AF801" s="123"/>
      <c r="AG801" s="122"/>
      <c r="AH801" s="123"/>
      <c r="AI801" s="122"/>
    </row>
    <row r="802" spans="2:35" s="121" customFormat="1" x14ac:dyDescent="0.45">
      <c r="B802" s="81">
        <v>689</v>
      </c>
      <c r="C802" s="91"/>
      <c r="D802" s="91"/>
      <c r="E802" s="91"/>
      <c r="F802" s="95"/>
      <c r="G802" s="149"/>
      <c r="H802" s="97"/>
      <c r="I802" s="97"/>
      <c r="J802" s="97"/>
      <c r="K802" s="94">
        <f t="shared" si="28"/>
        <v>0</v>
      </c>
      <c r="L802" s="90"/>
      <c r="M802" s="162"/>
      <c r="N802" s="86"/>
      <c r="O802" s="86">
        <f t="shared" si="29"/>
        <v>0</v>
      </c>
      <c r="P802" s="95"/>
      <c r="Q802" s="85"/>
      <c r="AE802" s="122"/>
      <c r="AF802" s="123"/>
      <c r="AG802" s="122"/>
      <c r="AH802" s="123"/>
      <c r="AI802" s="122"/>
    </row>
    <row r="803" spans="2:35" s="121" customFormat="1" x14ac:dyDescent="0.45">
      <c r="B803" s="81">
        <v>690</v>
      </c>
      <c r="C803" s="91"/>
      <c r="D803" s="91"/>
      <c r="E803" s="91"/>
      <c r="F803" s="95"/>
      <c r="G803" s="149"/>
      <c r="H803" s="97"/>
      <c r="I803" s="97"/>
      <c r="J803" s="97"/>
      <c r="K803" s="94">
        <f t="shared" si="28"/>
        <v>0</v>
      </c>
      <c r="L803" s="90"/>
      <c r="M803" s="162"/>
      <c r="N803" s="86"/>
      <c r="O803" s="86">
        <f t="shared" si="29"/>
        <v>0</v>
      </c>
      <c r="P803" s="95"/>
      <c r="Q803" s="85"/>
      <c r="AE803" s="122"/>
      <c r="AF803" s="123"/>
      <c r="AG803" s="122"/>
      <c r="AH803" s="123"/>
      <c r="AI803" s="122"/>
    </row>
    <row r="804" spans="2:35" s="121" customFormat="1" x14ac:dyDescent="0.45">
      <c r="B804" s="81">
        <v>691</v>
      </c>
      <c r="C804" s="91"/>
      <c r="D804" s="91"/>
      <c r="E804" s="91"/>
      <c r="F804" s="95"/>
      <c r="G804" s="149"/>
      <c r="H804" s="97"/>
      <c r="I804" s="97"/>
      <c r="J804" s="97"/>
      <c r="K804" s="94">
        <f t="shared" si="28"/>
        <v>0</v>
      </c>
      <c r="L804" s="90"/>
      <c r="M804" s="162"/>
      <c r="N804" s="86"/>
      <c r="O804" s="86">
        <f t="shared" si="29"/>
        <v>0</v>
      </c>
      <c r="P804" s="95"/>
      <c r="Q804" s="85"/>
      <c r="AE804" s="122"/>
      <c r="AF804" s="123"/>
      <c r="AG804" s="122"/>
      <c r="AH804" s="123"/>
      <c r="AI804" s="122"/>
    </row>
    <row r="805" spans="2:35" s="121" customFormat="1" x14ac:dyDescent="0.45">
      <c r="B805" s="81">
        <v>692</v>
      </c>
      <c r="C805" s="91"/>
      <c r="D805" s="91"/>
      <c r="E805" s="91"/>
      <c r="F805" s="95"/>
      <c r="G805" s="149"/>
      <c r="H805" s="97"/>
      <c r="I805" s="97"/>
      <c r="J805" s="97"/>
      <c r="K805" s="94">
        <f t="shared" si="28"/>
        <v>0</v>
      </c>
      <c r="L805" s="90"/>
      <c r="M805" s="162"/>
      <c r="N805" s="86"/>
      <c r="O805" s="86">
        <f t="shared" si="29"/>
        <v>0</v>
      </c>
      <c r="P805" s="95"/>
      <c r="Q805" s="85"/>
      <c r="AE805" s="122"/>
      <c r="AF805" s="123"/>
      <c r="AG805" s="122"/>
      <c r="AH805" s="123"/>
      <c r="AI805" s="122"/>
    </row>
    <row r="806" spans="2:35" s="121" customFormat="1" x14ac:dyDescent="0.45">
      <c r="B806" s="81">
        <v>693</v>
      </c>
      <c r="C806" s="91"/>
      <c r="D806" s="91"/>
      <c r="E806" s="91"/>
      <c r="F806" s="95"/>
      <c r="G806" s="149"/>
      <c r="H806" s="97"/>
      <c r="I806" s="97"/>
      <c r="J806" s="97"/>
      <c r="K806" s="94">
        <f t="shared" si="28"/>
        <v>0</v>
      </c>
      <c r="L806" s="90"/>
      <c r="M806" s="162"/>
      <c r="N806" s="86"/>
      <c r="O806" s="86">
        <f t="shared" si="29"/>
        <v>0</v>
      </c>
      <c r="P806" s="95"/>
      <c r="Q806" s="85"/>
      <c r="AE806" s="122"/>
      <c r="AF806" s="123"/>
      <c r="AG806" s="122"/>
      <c r="AH806" s="123"/>
      <c r="AI806" s="122"/>
    </row>
    <row r="807" spans="2:35" s="121" customFormat="1" x14ac:dyDescent="0.45">
      <c r="B807" s="81">
        <v>694</v>
      </c>
      <c r="C807" s="91"/>
      <c r="D807" s="91"/>
      <c r="E807" s="91"/>
      <c r="F807" s="95"/>
      <c r="G807" s="149"/>
      <c r="H807" s="97"/>
      <c r="I807" s="97"/>
      <c r="J807" s="97"/>
      <c r="K807" s="94">
        <f t="shared" si="28"/>
        <v>0</v>
      </c>
      <c r="L807" s="90"/>
      <c r="M807" s="162"/>
      <c r="N807" s="86"/>
      <c r="O807" s="86">
        <f t="shared" si="29"/>
        <v>0</v>
      </c>
      <c r="P807" s="95"/>
      <c r="Q807" s="85"/>
      <c r="AE807" s="122"/>
      <c r="AF807" s="123"/>
      <c r="AG807" s="122"/>
      <c r="AH807" s="123"/>
      <c r="AI807" s="122"/>
    </row>
    <row r="808" spans="2:35" s="121" customFormat="1" x14ac:dyDescent="0.45">
      <c r="B808" s="81">
        <v>695</v>
      </c>
      <c r="C808" s="91"/>
      <c r="D808" s="91"/>
      <c r="E808" s="91"/>
      <c r="F808" s="95"/>
      <c r="G808" s="149"/>
      <c r="H808" s="97"/>
      <c r="I808" s="97"/>
      <c r="J808" s="97"/>
      <c r="K808" s="94">
        <f t="shared" si="28"/>
        <v>0</v>
      </c>
      <c r="L808" s="90"/>
      <c r="M808" s="162"/>
      <c r="N808" s="86"/>
      <c r="O808" s="86">
        <f t="shared" si="29"/>
        <v>0</v>
      </c>
      <c r="P808" s="95"/>
      <c r="Q808" s="85"/>
      <c r="AE808" s="122"/>
      <c r="AF808" s="123"/>
      <c r="AG808" s="122"/>
      <c r="AH808" s="123"/>
      <c r="AI808" s="122"/>
    </row>
    <row r="809" spans="2:35" s="121" customFormat="1" x14ac:dyDescent="0.45">
      <c r="B809" s="81">
        <v>696</v>
      </c>
      <c r="C809" s="91"/>
      <c r="D809" s="91"/>
      <c r="E809" s="91"/>
      <c r="F809" s="95"/>
      <c r="G809" s="149"/>
      <c r="H809" s="97"/>
      <c r="I809" s="97"/>
      <c r="J809" s="97"/>
      <c r="K809" s="94">
        <f t="shared" si="28"/>
        <v>0</v>
      </c>
      <c r="L809" s="90"/>
      <c r="M809" s="162"/>
      <c r="N809" s="86"/>
      <c r="O809" s="86">
        <f t="shared" si="29"/>
        <v>0</v>
      </c>
      <c r="P809" s="95"/>
      <c r="Q809" s="85"/>
      <c r="AE809" s="122"/>
      <c r="AF809" s="123"/>
      <c r="AG809" s="122"/>
      <c r="AH809" s="123"/>
      <c r="AI809" s="122"/>
    </row>
    <row r="810" spans="2:35" s="121" customFormat="1" x14ac:dyDescent="0.45">
      <c r="B810" s="81">
        <v>697</v>
      </c>
      <c r="C810" s="91"/>
      <c r="D810" s="91"/>
      <c r="E810" s="91"/>
      <c r="F810" s="95"/>
      <c r="G810" s="149"/>
      <c r="H810" s="97"/>
      <c r="I810" s="97"/>
      <c r="J810" s="97"/>
      <c r="K810" s="94">
        <f t="shared" si="28"/>
        <v>0</v>
      </c>
      <c r="L810" s="90"/>
      <c r="M810" s="162"/>
      <c r="N810" s="86"/>
      <c r="O810" s="86">
        <f t="shared" si="29"/>
        <v>0</v>
      </c>
      <c r="P810" s="95"/>
      <c r="Q810" s="85"/>
      <c r="AE810" s="122"/>
      <c r="AF810" s="123"/>
      <c r="AG810" s="122"/>
      <c r="AH810" s="123"/>
      <c r="AI810" s="122"/>
    </row>
    <row r="811" spans="2:35" s="121" customFormat="1" x14ac:dyDescent="0.45">
      <c r="B811" s="81">
        <v>698</v>
      </c>
      <c r="C811" s="91"/>
      <c r="D811" s="91"/>
      <c r="E811" s="91"/>
      <c r="F811" s="95"/>
      <c r="G811" s="149"/>
      <c r="H811" s="97"/>
      <c r="I811" s="97"/>
      <c r="J811" s="97"/>
      <c r="K811" s="94">
        <f t="shared" si="28"/>
        <v>0</v>
      </c>
      <c r="L811" s="90"/>
      <c r="M811" s="162"/>
      <c r="N811" s="86"/>
      <c r="O811" s="86">
        <f t="shared" si="29"/>
        <v>0</v>
      </c>
      <c r="P811" s="95"/>
      <c r="Q811" s="85"/>
      <c r="AE811" s="122"/>
      <c r="AF811" s="123"/>
      <c r="AG811" s="122"/>
      <c r="AH811" s="123"/>
      <c r="AI811" s="122"/>
    </row>
    <row r="812" spans="2:35" s="121" customFormat="1" x14ac:dyDescent="0.45">
      <c r="B812" s="81">
        <v>699</v>
      </c>
      <c r="C812" s="91"/>
      <c r="D812" s="91"/>
      <c r="E812" s="91"/>
      <c r="F812" s="95"/>
      <c r="G812" s="149"/>
      <c r="H812" s="97"/>
      <c r="I812" s="97"/>
      <c r="J812" s="97"/>
      <c r="K812" s="94">
        <f t="shared" si="28"/>
        <v>0</v>
      </c>
      <c r="L812" s="90"/>
      <c r="M812" s="162"/>
      <c r="N812" s="86"/>
      <c r="O812" s="86">
        <f t="shared" si="29"/>
        <v>0</v>
      </c>
      <c r="P812" s="95"/>
      <c r="Q812" s="85"/>
      <c r="AE812" s="122"/>
      <c r="AF812" s="123"/>
      <c r="AG812" s="122"/>
      <c r="AH812" s="123"/>
      <c r="AI812" s="122"/>
    </row>
    <row r="813" spans="2:35" s="121" customFormat="1" x14ac:dyDescent="0.45">
      <c r="B813" s="81">
        <v>700</v>
      </c>
      <c r="C813" s="91"/>
      <c r="D813" s="91"/>
      <c r="E813" s="91"/>
      <c r="F813" s="95"/>
      <c r="G813" s="149"/>
      <c r="H813" s="97"/>
      <c r="I813" s="97"/>
      <c r="J813" s="97"/>
      <c r="K813" s="94">
        <f t="shared" si="28"/>
        <v>0</v>
      </c>
      <c r="L813" s="90"/>
      <c r="M813" s="162"/>
      <c r="N813" s="86"/>
      <c r="O813" s="86">
        <f t="shared" si="29"/>
        <v>0</v>
      </c>
      <c r="P813" s="95"/>
      <c r="Q813" s="85"/>
      <c r="AE813" s="122"/>
      <c r="AF813" s="123"/>
      <c r="AG813" s="122"/>
      <c r="AH813" s="123"/>
      <c r="AI813" s="122"/>
    </row>
    <row r="814" spans="2:35" s="121" customFormat="1" x14ac:dyDescent="0.45">
      <c r="B814" s="81">
        <v>701</v>
      </c>
      <c r="C814" s="91"/>
      <c r="D814" s="91"/>
      <c r="E814" s="91"/>
      <c r="F814" s="95"/>
      <c r="G814" s="149"/>
      <c r="H814" s="97"/>
      <c r="I814" s="97"/>
      <c r="J814" s="97"/>
      <c r="K814" s="94">
        <f t="shared" si="28"/>
        <v>0</v>
      </c>
      <c r="L814" s="90"/>
      <c r="M814" s="162"/>
      <c r="N814" s="86"/>
      <c r="O814" s="86">
        <f t="shared" si="29"/>
        <v>0</v>
      </c>
      <c r="P814" s="95"/>
      <c r="Q814" s="85"/>
      <c r="AE814" s="122"/>
      <c r="AF814" s="123"/>
      <c r="AG814" s="122"/>
      <c r="AH814" s="123"/>
      <c r="AI814" s="122"/>
    </row>
    <row r="815" spans="2:35" s="121" customFormat="1" x14ac:dyDescent="0.45">
      <c r="B815" s="81">
        <v>702</v>
      </c>
      <c r="C815" s="91"/>
      <c r="D815" s="91"/>
      <c r="E815" s="91"/>
      <c r="F815" s="95"/>
      <c r="G815" s="149"/>
      <c r="H815" s="97"/>
      <c r="I815" s="97"/>
      <c r="J815" s="97"/>
      <c r="K815" s="94">
        <f t="shared" si="28"/>
        <v>0</v>
      </c>
      <c r="L815" s="90"/>
      <c r="M815" s="162"/>
      <c r="N815" s="86"/>
      <c r="O815" s="86">
        <f t="shared" si="29"/>
        <v>0</v>
      </c>
      <c r="P815" s="95"/>
      <c r="Q815" s="85"/>
      <c r="AE815" s="122"/>
      <c r="AF815" s="123"/>
      <c r="AG815" s="122"/>
      <c r="AH815" s="123"/>
      <c r="AI815" s="122"/>
    </row>
    <row r="816" spans="2:35" s="121" customFormat="1" x14ac:dyDescent="0.45">
      <c r="B816" s="81">
        <v>703</v>
      </c>
      <c r="C816" s="91"/>
      <c r="D816" s="91"/>
      <c r="E816" s="91"/>
      <c r="F816" s="95"/>
      <c r="G816" s="149"/>
      <c r="H816" s="97"/>
      <c r="I816" s="97"/>
      <c r="J816" s="97"/>
      <c r="K816" s="94">
        <f t="shared" si="28"/>
        <v>0</v>
      </c>
      <c r="L816" s="90"/>
      <c r="M816" s="162"/>
      <c r="N816" s="86"/>
      <c r="O816" s="86">
        <f t="shared" si="29"/>
        <v>0</v>
      </c>
      <c r="P816" s="95"/>
      <c r="Q816" s="85"/>
      <c r="AE816" s="122"/>
      <c r="AF816" s="123"/>
      <c r="AG816" s="122"/>
      <c r="AH816" s="123"/>
      <c r="AI816" s="122"/>
    </row>
    <row r="817" spans="2:35" s="121" customFormat="1" x14ac:dyDescent="0.45">
      <c r="B817" s="81">
        <v>704</v>
      </c>
      <c r="C817" s="91"/>
      <c r="D817" s="91"/>
      <c r="E817" s="91"/>
      <c r="F817" s="95"/>
      <c r="G817" s="149"/>
      <c r="H817" s="97"/>
      <c r="I817" s="97"/>
      <c r="J817" s="97"/>
      <c r="K817" s="94">
        <f t="shared" si="28"/>
        <v>0</v>
      </c>
      <c r="L817" s="90"/>
      <c r="M817" s="162"/>
      <c r="N817" s="86"/>
      <c r="O817" s="86">
        <f t="shared" si="29"/>
        <v>0</v>
      </c>
      <c r="P817" s="95"/>
      <c r="Q817" s="85"/>
      <c r="AE817" s="122"/>
      <c r="AF817" s="123"/>
      <c r="AG817" s="122"/>
      <c r="AH817" s="123"/>
      <c r="AI817" s="122"/>
    </row>
    <row r="818" spans="2:35" s="121" customFormat="1" x14ac:dyDescent="0.45">
      <c r="B818" s="81">
        <v>705</v>
      </c>
      <c r="C818" s="91"/>
      <c r="D818" s="91"/>
      <c r="E818" s="91"/>
      <c r="F818" s="95"/>
      <c r="G818" s="149"/>
      <c r="H818" s="97"/>
      <c r="I818" s="97"/>
      <c r="J818" s="97"/>
      <c r="K818" s="94">
        <f t="shared" si="28"/>
        <v>0</v>
      </c>
      <c r="L818" s="90"/>
      <c r="M818" s="162"/>
      <c r="N818" s="86"/>
      <c r="O818" s="86">
        <f t="shared" si="29"/>
        <v>0</v>
      </c>
      <c r="P818" s="95"/>
      <c r="Q818" s="85"/>
      <c r="AE818" s="122"/>
      <c r="AF818" s="123"/>
      <c r="AG818" s="122"/>
      <c r="AH818" s="123"/>
      <c r="AI818" s="122"/>
    </row>
    <row r="819" spans="2:35" s="121" customFormat="1" x14ac:dyDescent="0.45">
      <c r="B819" s="81">
        <v>706</v>
      </c>
      <c r="C819" s="91"/>
      <c r="D819" s="91"/>
      <c r="E819" s="91"/>
      <c r="F819" s="95"/>
      <c r="G819" s="149"/>
      <c r="H819" s="97"/>
      <c r="I819" s="97"/>
      <c r="J819" s="97"/>
      <c r="K819" s="94">
        <f t="shared" si="28"/>
        <v>0</v>
      </c>
      <c r="L819" s="90"/>
      <c r="M819" s="162"/>
      <c r="N819" s="86"/>
      <c r="O819" s="86">
        <f t="shared" si="29"/>
        <v>0</v>
      </c>
      <c r="P819" s="95"/>
      <c r="Q819" s="85"/>
      <c r="AE819" s="122"/>
      <c r="AF819" s="123"/>
      <c r="AG819" s="122"/>
      <c r="AH819" s="123"/>
      <c r="AI819" s="122"/>
    </row>
    <row r="820" spans="2:35" s="121" customFormat="1" x14ac:dyDescent="0.45">
      <c r="B820" s="81">
        <v>707</v>
      </c>
      <c r="C820" s="91"/>
      <c r="D820" s="91"/>
      <c r="E820" s="91"/>
      <c r="F820" s="95"/>
      <c r="G820" s="149"/>
      <c r="H820" s="97"/>
      <c r="I820" s="97"/>
      <c r="J820" s="97"/>
      <c r="K820" s="94">
        <f t="shared" si="28"/>
        <v>0</v>
      </c>
      <c r="L820" s="90"/>
      <c r="M820" s="162"/>
      <c r="N820" s="86"/>
      <c r="O820" s="86">
        <f t="shared" si="29"/>
        <v>0</v>
      </c>
      <c r="P820" s="95"/>
      <c r="Q820" s="85"/>
      <c r="AE820" s="122"/>
      <c r="AF820" s="123"/>
      <c r="AG820" s="122"/>
      <c r="AH820" s="123"/>
      <c r="AI820" s="122"/>
    </row>
    <row r="821" spans="2:35" s="121" customFormat="1" x14ac:dyDescent="0.45">
      <c r="B821" s="81">
        <v>708</v>
      </c>
      <c r="C821" s="91"/>
      <c r="D821" s="91"/>
      <c r="E821" s="91"/>
      <c r="F821" s="95"/>
      <c r="G821" s="149"/>
      <c r="H821" s="97"/>
      <c r="I821" s="97"/>
      <c r="J821" s="97"/>
      <c r="K821" s="94">
        <f t="shared" ref="K821:K884" si="30">+I821*J821</f>
        <v>0</v>
      </c>
      <c r="L821" s="90"/>
      <c r="M821" s="162"/>
      <c r="N821" s="86"/>
      <c r="O821" s="86">
        <f t="shared" ref="O821:O884" si="31">IFERROR(L821/N821,0)</f>
        <v>0</v>
      </c>
      <c r="P821" s="95"/>
      <c r="Q821" s="85"/>
      <c r="AE821" s="122"/>
      <c r="AF821" s="123"/>
      <c r="AG821" s="122"/>
      <c r="AH821" s="123"/>
      <c r="AI821" s="122"/>
    </row>
    <row r="822" spans="2:35" s="121" customFormat="1" x14ac:dyDescent="0.45">
      <c r="B822" s="81">
        <v>709</v>
      </c>
      <c r="C822" s="91"/>
      <c r="D822" s="91"/>
      <c r="E822" s="91"/>
      <c r="F822" s="95"/>
      <c r="G822" s="149"/>
      <c r="H822" s="97"/>
      <c r="I822" s="97"/>
      <c r="J822" s="97"/>
      <c r="K822" s="94">
        <f t="shared" si="30"/>
        <v>0</v>
      </c>
      <c r="L822" s="90"/>
      <c r="M822" s="162"/>
      <c r="N822" s="86"/>
      <c r="O822" s="86">
        <f t="shared" si="31"/>
        <v>0</v>
      </c>
      <c r="P822" s="95"/>
      <c r="Q822" s="85"/>
      <c r="AE822" s="122"/>
      <c r="AF822" s="123"/>
      <c r="AG822" s="122"/>
      <c r="AH822" s="123"/>
      <c r="AI822" s="122"/>
    </row>
    <row r="823" spans="2:35" s="121" customFormat="1" x14ac:dyDescent="0.45">
      <c r="B823" s="81">
        <v>710</v>
      </c>
      <c r="C823" s="91"/>
      <c r="D823" s="91"/>
      <c r="E823" s="91"/>
      <c r="F823" s="95"/>
      <c r="G823" s="149"/>
      <c r="H823" s="97"/>
      <c r="I823" s="97"/>
      <c r="J823" s="97"/>
      <c r="K823" s="94">
        <f t="shared" si="30"/>
        <v>0</v>
      </c>
      <c r="L823" s="90"/>
      <c r="M823" s="162"/>
      <c r="N823" s="86"/>
      <c r="O823" s="86">
        <f t="shared" si="31"/>
        <v>0</v>
      </c>
      <c r="P823" s="95"/>
      <c r="Q823" s="85"/>
      <c r="AE823" s="122"/>
      <c r="AF823" s="123"/>
      <c r="AG823" s="122"/>
      <c r="AH823" s="123"/>
      <c r="AI823" s="122"/>
    </row>
    <row r="824" spans="2:35" s="121" customFormat="1" x14ac:dyDescent="0.45">
      <c r="B824" s="81">
        <v>711</v>
      </c>
      <c r="C824" s="91"/>
      <c r="D824" s="91"/>
      <c r="E824" s="91"/>
      <c r="F824" s="95"/>
      <c r="G824" s="149"/>
      <c r="H824" s="97"/>
      <c r="I824" s="97"/>
      <c r="J824" s="97"/>
      <c r="K824" s="94">
        <f t="shared" si="30"/>
        <v>0</v>
      </c>
      <c r="L824" s="90"/>
      <c r="M824" s="162"/>
      <c r="N824" s="86"/>
      <c r="O824" s="86">
        <f t="shared" si="31"/>
        <v>0</v>
      </c>
      <c r="P824" s="95"/>
      <c r="Q824" s="85"/>
      <c r="AE824" s="122"/>
      <c r="AF824" s="123"/>
      <c r="AG824" s="122"/>
      <c r="AH824" s="123"/>
      <c r="AI824" s="122"/>
    </row>
    <row r="825" spans="2:35" s="121" customFormat="1" x14ac:dyDescent="0.45">
      <c r="B825" s="81">
        <v>712</v>
      </c>
      <c r="C825" s="91"/>
      <c r="D825" s="91"/>
      <c r="E825" s="91"/>
      <c r="F825" s="95"/>
      <c r="G825" s="149"/>
      <c r="H825" s="97"/>
      <c r="I825" s="97"/>
      <c r="J825" s="97"/>
      <c r="K825" s="94">
        <f t="shared" si="30"/>
        <v>0</v>
      </c>
      <c r="L825" s="90"/>
      <c r="M825" s="162"/>
      <c r="N825" s="86"/>
      <c r="O825" s="86">
        <f t="shared" si="31"/>
        <v>0</v>
      </c>
      <c r="P825" s="95"/>
      <c r="Q825" s="85"/>
      <c r="AE825" s="122"/>
      <c r="AF825" s="123"/>
      <c r="AG825" s="122"/>
      <c r="AH825" s="123"/>
      <c r="AI825" s="122"/>
    </row>
    <row r="826" spans="2:35" s="121" customFormat="1" x14ac:dyDescent="0.45">
      <c r="B826" s="81">
        <v>713</v>
      </c>
      <c r="C826" s="91"/>
      <c r="D826" s="91"/>
      <c r="E826" s="91"/>
      <c r="F826" s="95"/>
      <c r="G826" s="149"/>
      <c r="H826" s="97"/>
      <c r="I826" s="97"/>
      <c r="J826" s="97"/>
      <c r="K826" s="94">
        <f t="shared" si="30"/>
        <v>0</v>
      </c>
      <c r="L826" s="90"/>
      <c r="M826" s="162"/>
      <c r="N826" s="86"/>
      <c r="O826" s="86">
        <f t="shared" si="31"/>
        <v>0</v>
      </c>
      <c r="P826" s="95"/>
      <c r="Q826" s="85"/>
      <c r="AE826" s="122"/>
      <c r="AF826" s="123"/>
      <c r="AG826" s="122"/>
      <c r="AH826" s="123"/>
      <c r="AI826" s="122"/>
    </row>
    <row r="827" spans="2:35" s="121" customFormat="1" x14ac:dyDescent="0.45">
      <c r="B827" s="81">
        <v>714</v>
      </c>
      <c r="C827" s="91"/>
      <c r="D827" s="91"/>
      <c r="E827" s="91"/>
      <c r="F827" s="95"/>
      <c r="G827" s="149"/>
      <c r="H827" s="97"/>
      <c r="I827" s="97"/>
      <c r="J827" s="97"/>
      <c r="K827" s="94">
        <f t="shared" si="30"/>
        <v>0</v>
      </c>
      <c r="L827" s="90"/>
      <c r="M827" s="162"/>
      <c r="N827" s="86"/>
      <c r="O827" s="86">
        <f t="shared" si="31"/>
        <v>0</v>
      </c>
      <c r="P827" s="95"/>
      <c r="Q827" s="85"/>
      <c r="AE827" s="122"/>
      <c r="AF827" s="123"/>
      <c r="AG827" s="122"/>
      <c r="AH827" s="123"/>
      <c r="AI827" s="122"/>
    </row>
    <row r="828" spans="2:35" s="121" customFormat="1" x14ac:dyDescent="0.45">
      <c r="B828" s="81">
        <v>715</v>
      </c>
      <c r="C828" s="91"/>
      <c r="D828" s="91"/>
      <c r="E828" s="91"/>
      <c r="F828" s="95"/>
      <c r="G828" s="149"/>
      <c r="H828" s="97"/>
      <c r="I828" s="97"/>
      <c r="J828" s="97"/>
      <c r="K828" s="94">
        <f t="shared" si="30"/>
        <v>0</v>
      </c>
      <c r="L828" s="90"/>
      <c r="M828" s="162"/>
      <c r="N828" s="86"/>
      <c r="O828" s="86">
        <f t="shared" si="31"/>
        <v>0</v>
      </c>
      <c r="P828" s="95"/>
      <c r="Q828" s="85"/>
      <c r="AE828" s="122"/>
      <c r="AF828" s="123"/>
      <c r="AG828" s="122"/>
      <c r="AH828" s="123"/>
      <c r="AI828" s="122"/>
    </row>
    <row r="829" spans="2:35" s="121" customFormat="1" x14ac:dyDescent="0.45">
      <c r="B829" s="81">
        <v>716</v>
      </c>
      <c r="C829" s="91"/>
      <c r="D829" s="91"/>
      <c r="E829" s="91"/>
      <c r="F829" s="95"/>
      <c r="G829" s="149"/>
      <c r="H829" s="97"/>
      <c r="I829" s="97"/>
      <c r="J829" s="97"/>
      <c r="K829" s="94">
        <f t="shared" si="30"/>
        <v>0</v>
      </c>
      <c r="L829" s="90"/>
      <c r="M829" s="162"/>
      <c r="N829" s="86"/>
      <c r="O829" s="86">
        <f t="shared" si="31"/>
        <v>0</v>
      </c>
      <c r="P829" s="95"/>
      <c r="Q829" s="85"/>
      <c r="AE829" s="122"/>
      <c r="AF829" s="123"/>
      <c r="AG829" s="122"/>
      <c r="AH829" s="123"/>
      <c r="AI829" s="122"/>
    </row>
    <row r="830" spans="2:35" s="121" customFormat="1" x14ac:dyDescent="0.45">
      <c r="B830" s="81">
        <v>717</v>
      </c>
      <c r="C830" s="91"/>
      <c r="D830" s="91"/>
      <c r="E830" s="91"/>
      <c r="F830" s="95"/>
      <c r="G830" s="149"/>
      <c r="H830" s="97"/>
      <c r="I830" s="97"/>
      <c r="J830" s="97"/>
      <c r="K830" s="94">
        <f t="shared" si="30"/>
        <v>0</v>
      </c>
      <c r="L830" s="90"/>
      <c r="M830" s="162"/>
      <c r="N830" s="86"/>
      <c r="O830" s="86">
        <f t="shared" si="31"/>
        <v>0</v>
      </c>
      <c r="P830" s="95"/>
      <c r="Q830" s="85"/>
      <c r="AE830" s="122"/>
      <c r="AF830" s="123"/>
      <c r="AG830" s="122"/>
      <c r="AH830" s="123"/>
      <c r="AI830" s="122"/>
    </row>
    <row r="831" spans="2:35" s="121" customFormat="1" x14ac:dyDescent="0.45">
      <c r="B831" s="81">
        <v>718</v>
      </c>
      <c r="C831" s="91"/>
      <c r="D831" s="91"/>
      <c r="E831" s="91"/>
      <c r="F831" s="95"/>
      <c r="G831" s="149"/>
      <c r="H831" s="97"/>
      <c r="I831" s="97"/>
      <c r="J831" s="97"/>
      <c r="K831" s="94">
        <f t="shared" si="30"/>
        <v>0</v>
      </c>
      <c r="L831" s="90"/>
      <c r="M831" s="162"/>
      <c r="N831" s="86"/>
      <c r="O831" s="86">
        <f t="shared" si="31"/>
        <v>0</v>
      </c>
      <c r="P831" s="95"/>
      <c r="Q831" s="85"/>
      <c r="AE831" s="122"/>
      <c r="AF831" s="123"/>
      <c r="AG831" s="122"/>
      <c r="AH831" s="123"/>
      <c r="AI831" s="122"/>
    </row>
    <row r="832" spans="2:35" s="121" customFormat="1" x14ac:dyDescent="0.45">
      <c r="B832" s="81">
        <v>719</v>
      </c>
      <c r="C832" s="91"/>
      <c r="D832" s="91"/>
      <c r="E832" s="91"/>
      <c r="F832" s="95"/>
      <c r="G832" s="149"/>
      <c r="H832" s="97"/>
      <c r="I832" s="97"/>
      <c r="J832" s="97"/>
      <c r="K832" s="94">
        <f t="shared" si="30"/>
        <v>0</v>
      </c>
      <c r="L832" s="90"/>
      <c r="M832" s="162"/>
      <c r="N832" s="86"/>
      <c r="O832" s="86">
        <f t="shared" si="31"/>
        <v>0</v>
      </c>
      <c r="P832" s="95"/>
      <c r="Q832" s="85"/>
      <c r="AE832" s="122"/>
      <c r="AF832" s="123"/>
      <c r="AG832" s="122"/>
      <c r="AH832" s="123"/>
      <c r="AI832" s="122"/>
    </row>
    <row r="833" spans="2:35" s="121" customFormat="1" x14ac:dyDescent="0.45">
      <c r="B833" s="81">
        <v>720</v>
      </c>
      <c r="C833" s="91"/>
      <c r="D833" s="91"/>
      <c r="E833" s="91"/>
      <c r="F833" s="95"/>
      <c r="G833" s="149"/>
      <c r="H833" s="97"/>
      <c r="I833" s="97"/>
      <c r="J833" s="97"/>
      <c r="K833" s="94">
        <f t="shared" si="30"/>
        <v>0</v>
      </c>
      <c r="L833" s="90"/>
      <c r="M833" s="162"/>
      <c r="N833" s="86"/>
      <c r="O833" s="86">
        <f t="shared" si="31"/>
        <v>0</v>
      </c>
      <c r="P833" s="95"/>
      <c r="Q833" s="85"/>
      <c r="AE833" s="122"/>
      <c r="AF833" s="123"/>
      <c r="AG833" s="122"/>
      <c r="AH833" s="123"/>
      <c r="AI833" s="122"/>
    </row>
    <row r="834" spans="2:35" s="121" customFormat="1" x14ac:dyDescent="0.45">
      <c r="B834" s="81">
        <v>721</v>
      </c>
      <c r="C834" s="91"/>
      <c r="D834" s="91"/>
      <c r="E834" s="91"/>
      <c r="F834" s="95"/>
      <c r="G834" s="149"/>
      <c r="H834" s="97"/>
      <c r="I834" s="97"/>
      <c r="J834" s="97"/>
      <c r="K834" s="94">
        <f t="shared" si="30"/>
        <v>0</v>
      </c>
      <c r="L834" s="90"/>
      <c r="M834" s="162"/>
      <c r="N834" s="86"/>
      <c r="O834" s="86">
        <f t="shared" si="31"/>
        <v>0</v>
      </c>
      <c r="P834" s="95"/>
      <c r="Q834" s="85"/>
      <c r="AE834" s="122"/>
      <c r="AF834" s="123"/>
      <c r="AG834" s="122"/>
      <c r="AH834" s="123"/>
      <c r="AI834" s="122"/>
    </row>
    <row r="835" spans="2:35" s="121" customFormat="1" x14ac:dyDescent="0.45">
      <c r="B835" s="81">
        <v>722</v>
      </c>
      <c r="C835" s="91"/>
      <c r="D835" s="91"/>
      <c r="E835" s="91"/>
      <c r="F835" s="95"/>
      <c r="G835" s="149"/>
      <c r="H835" s="97"/>
      <c r="I835" s="97"/>
      <c r="J835" s="97"/>
      <c r="K835" s="94">
        <f t="shared" si="30"/>
        <v>0</v>
      </c>
      <c r="L835" s="90"/>
      <c r="M835" s="162"/>
      <c r="N835" s="86"/>
      <c r="O835" s="86">
        <f t="shared" si="31"/>
        <v>0</v>
      </c>
      <c r="P835" s="95"/>
      <c r="Q835" s="85"/>
      <c r="AE835" s="122"/>
      <c r="AF835" s="123"/>
      <c r="AG835" s="122"/>
      <c r="AH835" s="123"/>
      <c r="AI835" s="122"/>
    </row>
    <row r="836" spans="2:35" s="121" customFormat="1" x14ac:dyDescent="0.45">
      <c r="B836" s="81">
        <v>723</v>
      </c>
      <c r="C836" s="91"/>
      <c r="D836" s="91"/>
      <c r="E836" s="91"/>
      <c r="F836" s="95"/>
      <c r="G836" s="149"/>
      <c r="H836" s="97"/>
      <c r="I836" s="97"/>
      <c r="J836" s="97"/>
      <c r="K836" s="94">
        <f t="shared" si="30"/>
        <v>0</v>
      </c>
      <c r="L836" s="90"/>
      <c r="M836" s="162"/>
      <c r="N836" s="86"/>
      <c r="O836" s="86">
        <f t="shared" si="31"/>
        <v>0</v>
      </c>
      <c r="P836" s="95"/>
      <c r="Q836" s="85"/>
      <c r="AE836" s="122"/>
      <c r="AF836" s="123"/>
      <c r="AG836" s="122"/>
      <c r="AH836" s="123"/>
      <c r="AI836" s="122"/>
    </row>
    <row r="837" spans="2:35" s="121" customFormat="1" x14ac:dyDescent="0.45">
      <c r="B837" s="81">
        <v>724</v>
      </c>
      <c r="C837" s="91"/>
      <c r="D837" s="91"/>
      <c r="E837" s="91"/>
      <c r="F837" s="95"/>
      <c r="G837" s="149"/>
      <c r="H837" s="97"/>
      <c r="I837" s="97"/>
      <c r="J837" s="97"/>
      <c r="K837" s="94">
        <f t="shared" si="30"/>
        <v>0</v>
      </c>
      <c r="L837" s="90"/>
      <c r="M837" s="162"/>
      <c r="N837" s="86"/>
      <c r="O837" s="86">
        <f t="shared" si="31"/>
        <v>0</v>
      </c>
      <c r="P837" s="95"/>
      <c r="Q837" s="85"/>
      <c r="AE837" s="122"/>
      <c r="AF837" s="123"/>
      <c r="AG837" s="122"/>
      <c r="AH837" s="123"/>
      <c r="AI837" s="122"/>
    </row>
    <row r="838" spans="2:35" s="121" customFormat="1" x14ac:dyDescent="0.45">
      <c r="B838" s="81">
        <v>725</v>
      </c>
      <c r="C838" s="91"/>
      <c r="D838" s="91"/>
      <c r="E838" s="91"/>
      <c r="F838" s="95"/>
      <c r="G838" s="149"/>
      <c r="H838" s="97"/>
      <c r="I838" s="97"/>
      <c r="J838" s="97"/>
      <c r="K838" s="94">
        <f t="shared" si="30"/>
        <v>0</v>
      </c>
      <c r="L838" s="90"/>
      <c r="M838" s="162"/>
      <c r="N838" s="86"/>
      <c r="O838" s="86">
        <f t="shared" si="31"/>
        <v>0</v>
      </c>
      <c r="P838" s="95"/>
      <c r="Q838" s="85"/>
      <c r="AE838" s="122"/>
      <c r="AF838" s="123"/>
      <c r="AG838" s="122"/>
      <c r="AH838" s="123"/>
      <c r="AI838" s="122"/>
    </row>
    <row r="839" spans="2:35" s="121" customFormat="1" x14ac:dyDescent="0.45">
      <c r="B839" s="81">
        <v>726</v>
      </c>
      <c r="C839" s="91"/>
      <c r="D839" s="91"/>
      <c r="E839" s="91"/>
      <c r="F839" s="95"/>
      <c r="G839" s="149"/>
      <c r="H839" s="97"/>
      <c r="I839" s="97"/>
      <c r="J839" s="97"/>
      <c r="K839" s="94">
        <f t="shared" si="30"/>
        <v>0</v>
      </c>
      <c r="L839" s="90"/>
      <c r="M839" s="162"/>
      <c r="N839" s="86"/>
      <c r="O839" s="86">
        <f t="shared" si="31"/>
        <v>0</v>
      </c>
      <c r="P839" s="95"/>
      <c r="Q839" s="85"/>
      <c r="AE839" s="122"/>
      <c r="AF839" s="123"/>
      <c r="AG839" s="122"/>
      <c r="AH839" s="123"/>
      <c r="AI839" s="122"/>
    </row>
    <row r="840" spans="2:35" s="121" customFormat="1" x14ac:dyDescent="0.45">
      <c r="B840" s="81">
        <v>727</v>
      </c>
      <c r="C840" s="91"/>
      <c r="D840" s="91"/>
      <c r="E840" s="91"/>
      <c r="F840" s="95"/>
      <c r="G840" s="149"/>
      <c r="H840" s="97"/>
      <c r="I840" s="97"/>
      <c r="J840" s="97"/>
      <c r="K840" s="94">
        <f t="shared" si="30"/>
        <v>0</v>
      </c>
      <c r="L840" s="90"/>
      <c r="M840" s="162"/>
      <c r="N840" s="86"/>
      <c r="O840" s="86">
        <f t="shared" si="31"/>
        <v>0</v>
      </c>
      <c r="P840" s="95"/>
      <c r="Q840" s="85"/>
      <c r="AE840" s="122"/>
      <c r="AF840" s="123"/>
      <c r="AG840" s="122"/>
      <c r="AH840" s="123"/>
      <c r="AI840" s="122"/>
    </row>
    <row r="841" spans="2:35" s="121" customFormat="1" x14ac:dyDescent="0.45">
      <c r="B841" s="81">
        <v>728</v>
      </c>
      <c r="C841" s="91"/>
      <c r="D841" s="91"/>
      <c r="E841" s="91"/>
      <c r="F841" s="95"/>
      <c r="G841" s="149"/>
      <c r="H841" s="97"/>
      <c r="I841" s="97"/>
      <c r="J841" s="97"/>
      <c r="K841" s="94">
        <f t="shared" si="30"/>
        <v>0</v>
      </c>
      <c r="L841" s="90"/>
      <c r="M841" s="162"/>
      <c r="N841" s="86"/>
      <c r="O841" s="86">
        <f t="shared" si="31"/>
        <v>0</v>
      </c>
      <c r="P841" s="95"/>
      <c r="Q841" s="85"/>
      <c r="AE841" s="122"/>
      <c r="AF841" s="123"/>
      <c r="AG841" s="122"/>
      <c r="AH841" s="123"/>
      <c r="AI841" s="122"/>
    </row>
    <row r="842" spans="2:35" s="121" customFormat="1" x14ac:dyDescent="0.45">
      <c r="B842" s="81">
        <v>729</v>
      </c>
      <c r="C842" s="91"/>
      <c r="D842" s="91"/>
      <c r="E842" s="91"/>
      <c r="F842" s="95"/>
      <c r="G842" s="149"/>
      <c r="H842" s="97"/>
      <c r="I842" s="97"/>
      <c r="J842" s="97"/>
      <c r="K842" s="94">
        <f t="shared" si="30"/>
        <v>0</v>
      </c>
      <c r="L842" s="90"/>
      <c r="M842" s="162"/>
      <c r="N842" s="86"/>
      <c r="O842" s="86">
        <f t="shared" si="31"/>
        <v>0</v>
      </c>
      <c r="P842" s="95"/>
      <c r="Q842" s="85"/>
      <c r="AE842" s="122"/>
      <c r="AF842" s="123"/>
      <c r="AG842" s="122"/>
      <c r="AH842" s="123"/>
      <c r="AI842" s="122"/>
    </row>
    <row r="843" spans="2:35" s="121" customFormat="1" x14ac:dyDescent="0.45">
      <c r="B843" s="81">
        <v>730</v>
      </c>
      <c r="C843" s="91"/>
      <c r="D843" s="91"/>
      <c r="E843" s="91"/>
      <c r="F843" s="95"/>
      <c r="G843" s="149"/>
      <c r="H843" s="97"/>
      <c r="I843" s="97"/>
      <c r="J843" s="97"/>
      <c r="K843" s="94">
        <f t="shared" si="30"/>
        <v>0</v>
      </c>
      <c r="L843" s="90"/>
      <c r="M843" s="162"/>
      <c r="N843" s="86"/>
      <c r="O843" s="86">
        <f t="shared" si="31"/>
        <v>0</v>
      </c>
      <c r="P843" s="95"/>
      <c r="Q843" s="85"/>
      <c r="AE843" s="122"/>
      <c r="AF843" s="123"/>
      <c r="AG843" s="122"/>
      <c r="AH843" s="123"/>
      <c r="AI843" s="122"/>
    </row>
    <row r="844" spans="2:35" s="121" customFormat="1" x14ac:dyDescent="0.45">
      <c r="B844" s="81">
        <v>731</v>
      </c>
      <c r="C844" s="91"/>
      <c r="D844" s="91"/>
      <c r="E844" s="91"/>
      <c r="F844" s="95"/>
      <c r="G844" s="149"/>
      <c r="H844" s="97"/>
      <c r="I844" s="97"/>
      <c r="J844" s="97"/>
      <c r="K844" s="94">
        <f t="shared" si="30"/>
        <v>0</v>
      </c>
      <c r="L844" s="90"/>
      <c r="M844" s="162"/>
      <c r="N844" s="86"/>
      <c r="O844" s="86">
        <f t="shared" si="31"/>
        <v>0</v>
      </c>
      <c r="P844" s="95"/>
      <c r="Q844" s="85"/>
      <c r="AE844" s="122"/>
      <c r="AF844" s="123"/>
      <c r="AG844" s="122"/>
      <c r="AH844" s="123"/>
      <c r="AI844" s="122"/>
    </row>
    <row r="845" spans="2:35" s="121" customFormat="1" x14ac:dyDescent="0.45">
      <c r="B845" s="81">
        <v>732</v>
      </c>
      <c r="C845" s="91"/>
      <c r="D845" s="91"/>
      <c r="E845" s="91"/>
      <c r="F845" s="95"/>
      <c r="G845" s="149"/>
      <c r="H845" s="97"/>
      <c r="I845" s="97"/>
      <c r="J845" s="97"/>
      <c r="K845" s="94">
        <f t="shared" si="30"/>
        <v>0</v>
      </c>
      <c r="L845" s="90"/>
      <c r="M845" s="162"/>
      <c r="N845" s="86"/>
      <c r="O845" s="86">
        <f t="shared" si="31"/>
        <v>0</v>
      </c>
      <c r="P845" s="95"/>
      <c r="Q845" s="85"/>
      <c r="AE845" s="122"/>
      <c r="AF845" s="123"/>
      <c r="AG845" s="122"/>
      <c r="AH845" s="123"/>
      <c r="AI845" s="122"/>
    </row>
    <row r="846" spans="2:35" s="121" customFormat="1" x14ac:dyDescent="0.45">
      <c r="B846" s="81">
        <v>733</v>
      </c>
      <c r="C846" s="91"/>
      <c r="D846" s="91"/>
      <c r="E846" s="91"/>
      <c r="F846" s="95"/>
      <c r="G846" s="149"/>
      <c r="H846" s="97"/>
      <c r="I846" s="97"/>
      <c r="J846" s="97"/>
      <c r="K846" s="94">
        <f t="shared" si="30"/>
        <v>0</v>
      </c>
      <c r="L846" s="90"/>
      <c r="M846" s="162"/>
      <c r="N846" s="86"/>
      <c r="O846" s="86">
        <f t="shared" si="31"/>
        <v>0</v>
      </c>
      <c r="P846" s="95"/>
      <c r="Q846" s="85"/>
      <c r="AE846" s="122"/>
      <c r="AF846" s="123"/>
      <c r="AG846" s="122"/>
      <c r="AH846" s="123"/>
      <c r="AI846" s="122"/>
    </row>
    <row r="847" spans="2:35" s="121" customFormat="1" x14ac:dyDescent="0.45">
      <c r="B847" s="81">
        <v>734</v>
      </c>
      <c r="C847" s="91"/>
      <c r="D847" s="91"/>
      <c r="E847" s="91"/>
      <c r="F847" s="95"/>
      <c r="G847" s="149"/>
      <c r="H847" s="97"/>
      <c r="I847" s="97"/>
      <c r="J847" s="97"/>
      <c r="K847" s="94">
        <f t="shared" si="30"/>
        <v>0</v>
      </c>
      <c r="L847" s="90"/>
      <c r="M847" s="162"/>
      <c r="N847" s="86"/>
      <c r="O847" s="86">
        <f t="shared" si="31"/>
        <v>0</v>
      </c>
      <c r="P847" s="95"/>
      <c r="Q847" s="85"/>
      <c r="AE847" s="122"/>
      <c r="AF847" s="123"/>
      <c r="AG847" s="122"/>
      <c r="AH847" s="123"/>
      <c r="AI847" s="122"/>
    </row>
    <row r="848" spans="2:35" s="121" customFormat="1" x14ac:dyDescent="0.45">
      <c r="B848" s="81">
        <v>735</v>
      </c>
      <c r="C848" s="91"/>
      <c r="D848" s="91"/>
      <c r="E848" s="91"/>
      <c r="F848" s="95"/>
      <c r="G848" s="149"/>
      <c r="H848" s="97"/>
      <c r="I848" s="97"/>
      <c r="J848" s="97"/>
      <c r="K848" s="94">
        <f t="shared" si="30"/>
        <v>0</v>
      </c>
      <c r="L848" s="90"/>
      <c r="M848" s="162"/>
      <c r="N848" s="86"/>
      <c r="O848" s="86">
        <f t="shared" si="31"/>
        <v>0</v>
      </c>
      <c r="P848" s="95"/>
      <c r="Q848" s="85"/>
      <c r="AE848" s="122"/>
      <c r="AF848" s="123"/>
      <c r="AG848" s="122"/>
      <c r="AH848" s="123"/>
      <c r="AI848" s="122"/>
    </row>
    <row r="849" spans="2:35" s="121" customFormat="1" x14ac:dyDescent="0.45">
      <c r="B849" s="81">
        <v>736</v>
      </c>
      <c r="C849" s="91"/>
      <c r="D849" s="91"/>
      <c r="E849" s="91"/>
      <c r="F849" s="95"/>
      <c r="G849" s="149"/>
      <c r="H849" s="97"/>
      <c r="I849" s="97"/>
      <c r="J849" s="97"/>
      <c r="K849" s="94">
        <f t="shared" si="30"/>
        <v>0</v>
      </c>
      <c r="L849" s="90"/>
      <c r="M849" s="162"/>
      <c r="N849" s="86"/>
      <c r="O849" s="86">
        <f t="shared" si="31"/>
        <v>0</v>
      </c>
      <c r="P849" s="95"/>
      <c r="Q849" s="85"/>
      <c r="AE849" s="122"/>
      <c r="AF849" s="123"/>
      <c r="AG849" s="122"/>
      <c r="AH849" s="123"/>
      <c r="AI849" s="122"/>
    </row>
    <row r="850" spans="2:35" s="121" customFormat="1" x14ac:dyDescent="0.45">
      <c r="B850" s="81">
        <v>737</v>
      </c>
      <c r="C850" s="91"/>
      <c r="D850" s="91"/>
      <c r="E850" s="91"/>
      <c r="F850" s="95"/>
      <c r="G850" s="149"/>
      <c r="H850" s="97"/>
      <c r="I850" s="97"/>
      <c r="J850" s="97"/>
      <c r="K850" s="94">
        <f t="shared" si="30"/>
        <v>0</v>
      </c>
      <c r="L850" s="90"/>
      <c r="M850" s="162"/>
      <c r="N850" s="86"/>
      <c r="O850" s="86">
        <f t="shared" si="31"/>
        <v>0</v>
      </c>
      <c r="P850" s="95"/>
      <c r="Q850" s="85"/>
      <c r="AE850" s="122"/>
      <c r="AF850" s="123"/>
      <c r="AG850" s="122"/>
      <c r="AH850" s="123"/>
      <c r="AI850" s="122"/>
    </row>
    <row r="851" spans="2:35" s="121" customFormat="1" x14ac:dyDescent="0.45">
      <c r="B851" s="81">
        <v>738</v>
      </c>
      <c r="C851" s="91"/>
      <c r="D851" s="91"/>
      <c r="E851" s="91"/>
      <c r="F851" s="95"/>
      <c r="G851" s="149"/>
      <c r="H851" s="97"/>
      <c r="I851" s="97"/>
      <c r="J851" s="97"/>
      <c r="K851" s="94">
        <f t="shared" si="30"/>
        <v>0</v>
      </c>
      <c r="L851" s="90"/>
      <c r="M851" s="162"/>
      <c r="N851" s="86"/>
      <c r="O851" s="86">
        <f t="shared" si="31"/>
        <v>0</v>
      </c>
      <c r="P851" s="95"/>
      <c r="Q851" s="85"/>
      <c r="AE851" s="122"/>
      <c r="AF851" s="123"/>
      <c r="AG851" s="122"/>
      <c r="AH851" s="123"/>
      <c r="AI851" s="122"/>
    </row>
    <row r="852" spans="2:35" s="121" customFormat="1" x14ac:dyDescent="0.45">
      <c r="B852" s="81">
        <v>739</v>
      </c>
      <c r="C852" s="91"/>
      <c r="D852" s="91"/>
      <c r="E852" s="91"/>
      <c r="F852" s="95"/>
      <c r="G852" s="149"/>
      <c r="H852" s="97"/>
      <c r="I852" s="97"/>
      <c r="J852" s="97"/>
      <c r="K852" s="94">
        <f t="shared" si="30"/>
        <v>0</v>
      </c>
      <c r="L852" s="90"/>
      <c r="M852" s="162"/>
      <c r="N852" s="86"/>
      <c r="O852" s="86">
        <f t="shared" si="31"/>
        <v>0</v>
      </c>
      <c r="P852" s="95"/>
      <c r="Q852" s="85"/>
      <c r="AE852" s="122"/>
      <c r="AF852" s="123"/>
      <c r="AG852" s="122"/>
      <c r="AH852" s="123"/>
      <c r="AI852" s="122"/>
    </row>
    <row r="853" spans="2:35" s="121" customFormat="1" x14ac:dyDescent="0.45">
      <c r="B853" s="81">
        <v>740</v>
      </c>
      <c r="C853" s="91"/>
      <c r="D853" s="91"/>
      <c r="E853" s="91"/>
      <c r="F853" s="95"/>
      <c r="G853" s="149"/>
      <c r="H853" s="97"/>
      <c r="I853" s="97"/>
      <c r="J853" s="97"/>
      <c r="K853" s="94">
        <f t="shared" si="30"/>
        <v>0</v>
      </c>
      <c r="L853" s="90"/>
      <c r="M853" s="162"/>
      <c r="N853" s="86"/>
      <c r="O853" s="86">
        <f t="shared" si="31"/>
        <v>0</v>
      </c>
      <c r="P853" s="95"/>
      <c r="Q853" s="85"/>
      <c r="AE853" s="122"/>
      <c r="AF853" s="123"/>
      <c r="AG853" s="122"/>
      <c r="AH853" s="123"/>
      <c r="AI853" s="122"/>
    </row>
    <row r="854" spans="2:35" s="121" customFormat="1" x14ac:dyDescent="0.45">
      <c r="B854" s="81">
        <v>741</v>
      </c>
      <c r="C854" s="91"/>
      <c r="D854" s="91"/>
      <c r="E854" s="91"/>
      <c r="F854" s="95"/>
      <c r="G854" s="149"/>
      <c r="H854" s="97"/>
      <c r="I854" s="97"/>
      <c r="J854" s="97"/>
      <c r="K854" s="94">
        <f t="shared" si="30"/>
        <v>0</v>
      </c>
      <c r="L854" s="90"/>
      <c r="M854" s="162"/>
      <c r="N854" s="86"/>
      <c r="O854" s="86">
        <f t="shared" si="31"/>
        <v>0</v>
      </c>
      <c r="P854" s="95"/>
      <c r="Q854" s="85"/>
      <c r="AE854" s="122"/>
      <c r="AF854" s="123"/>
      <c r="AG854" s="122"/>
      <c r="AH854" s="123"/>
      <c r="AI854" s="122"/>
    </row>
    <row r="855" spans="2:35" s="121" customFormat="1" x14ac:dyDescent="0.45">
      <c r="B855" s="81">
        <v>742</v>
      </c>
      <c r="C855" s="91"/>
      <c r="D855" s="91"/>
      <c r="E855" s="91"/>
      <c r="F855" s="95"/>
      <c r="G855" s="149"/>
      <c r="H855" s="97"/>
      <c r="I855" s="97"/>
      <c r="J855" s="97"/>
      <c r="K855" s="94">
        <f t="shared" si="30"/>
        <v>0</v>
      </c>
      <c r="L855" s="90"/>
      <c r="M855" s="162"/>
      <c r="N855" s="86"/>
      <c r="O855" s="86">
        <f t="shared" si="31"/>
        <v>0</v>
      </c>
      <c r="P855" s="95"/>
      <c r="Q855" s="85"/>
      <c r="AE855" s="122"/>
      <c r="AF855" s="123"/>
      <c r="AG855" s="122"/>
      <c r="AH855" s="123"/>
      <c r="AI855" s="122"/>
    </row>
    <row r="856" spans="2:35" s="121" customFormat="1" x14ac:dyDescent="0.45">
      <c r="B856" s="81">
        <v>743</v>
      </c>
      <c r="C856" s="91"/>
      <c r="D856" s="91"/>
      <c r="E856" s="91"/>
      <c r="F856" s="95"/>
      <c r="G856" s="149"/>
      <c r="H856" s="97"/>
      <c r="I856" s="97"/>
      <c r="J856" s="97"/>
      <c r="K856" s="94">
        <f t="shared" si="30"/>
        <v>0</v>
      </c>
      <c r="L856" s="90"/>
      <c r="M856" s="162"/>
      <c r="N856" s="86"/>
      <c r="O856" s="86">
        <f t="shared" si="31"/>
        <v>0</v>
      </c>
      <c r="P856" s="95"/>
      <c r="Q856" s="85"/>
      <c r="AE856" s="122"/>
      <c r="AF856" s="123"/>
      <c r="AG856" s="122"/>
      <c r="AH856" s="123"/>
      <c r="AI856" s="122"/>
    </row>
    <row r="857" spans="2:35" s="121" customFormat="1" x14ac:dyDescent="0.45">
      <c r="B857" s="81">
        <v>744</v>
      </c>
      <c r="C857" s="91"/>
      <c r="D857" s="91"/>
      <c r="E857" s="91"/>
      <c r="F857" s="95"/>
      <c r="G857" s="149"/>
      <c r="H857" s="97"/>
      <c r="I857" s="97"/>
      <c r="J857" s="97"/>
      <c r="K857" s="94">
        <f t="shared" si="30"/>
        <v>0</v>
      </c>
      <c r="L857" s="90"/>
      <c r="M857" s="162"/>
      <c r="N857" s="86"/>
      <c r="O857" s="86">
        <f t="shared" si="31"/>
        <v>0</v>
      </c>
      <c r="P857" s="95"/>
      <c r="Q857" s="85"/>
      <c r="AE857" s="122"/>
      <c r="AF857" s="123"/>
      <c r="AG857" s="122"/>
      <c r="AH857" s="123"/>
      <c r="AI857" s="122"/>
    </row>
    <row r="858" spans="2:35" s="121" customFormat="1" x14ac:dyDescent="0.45">
      <c r="B858" s="81">
        <v>745</v>
      </c>
      <c r="C858" s="91"/>
      <c r="D858" s="91"/>
      <c r="E858" s="91"/>
      <c r="F858" s="95"/>
      <c r="G858" s="149"/>
      <c r="H858" s="97"/>
      <c r="I858" s="97"/>
      <c r="J858" s="97"/>
      <c r="K858" s="94">
        <f t="shared" si="30"/>
        <v>0</v>
      </c>
      <c r="L858" s="90"/>
      <c r="M858" s="162"/>
      <c r="N858" s="86"/>
      <c r="O858" s="86">
        <f t="shared" si="31"/>
        <v>0</v>
      </c>
      <c r="P858" s="95"/>
      <c r="Q858" s="85"/>
      <c r="AE858" s="122"/>
      <c r="AF858" s="123"/>
      <c r="AG858" s="122"/>
      <c r="AH858" s="123"/>
      <c r="AI858" s="122"/>
    </row>
    <row r="859" spans="2:35" s="121" customFormat="1" x14ac:dyDescent="0.45">
      <c r="B859" s="81">
        <v>746</v>
      </c>
      <c r="C859" s="91"/>
      <c r="D859" s="91"/>
      <c r="E859" s="91"/>
      <c r="F859" s="95"/>
      <c r="G859" s="149"/>
      <c r="H859" s="97"/>
      <c r="I859" s="97"/>
      <c r="J859" s="97"/>
      <c r="K859" s="94">
        <f t="shared" si="30"/>
        <v>0</v>
      </c>
      <c r="L859" s="90"/>
      <c r="M859" s="162"/>
      <c r="N859" s="86"/>
      <c r="O859" s="86">
        <f t="shared" si="31"/>
        <v>0</v>
      </c>
      <c r="P859" s="95"/>
      <c r="Q859" s="85"/>
      <c r="AE859" s="122"/>
      <c r="AF859" s="123"/>
      <c r="AG859" s="122"/>
      <c r="AH859" s="123"/>
      <c r="AI859" s="122"/>
    </row>
    <row r="860" spans="2:35" s="121" customFormat="1" x14ac:dyDescent="0.45">
      <c r="B860" s="81">
        <v>747</v>
      </c>
      <c r="C860" s="91"/>
      <c r="D860" s="91"/>
      <c r="E860" s="91"/>
      <c r="F860" s="95"/>
      <c r="G860" s="149"/>
      <c r="H860" s="97"/>
      <c r="I860" s="97"/>
      <c r="J860" s="97"/>
      <c r="K860" s="94">
        <f t="shared" si="30"/>
        <v>0</v>
      </c>
      <c r="L860" s="90"/>
      <c r="M860" s="162"/>
      <c r="N860" s="86"/>
      <c r="O860" s="86">
        <f t="shared" si="31"/>
        <v>0</v>
      </c>
      <c r="P860" s="95"/>
      <c r="Q860" s="85"/>
      <c r="AE860" s="122"/>
      <c r="AF860" s="123"/>
      <c r="AG860" s="122"/>
      <c r="AH860" s="123"/>
      <c r="AI860" s="122"/>
    </row>
    <row r="861" spans="2:35" s="121" customFormat="1" x14ac:dyDescent="0.45">
      <c r="B861" s="81">
        <v>748</v>
      </c>
      <c r="C861" s="91"/>
      <c r="D861" s="91"/>
      <c r="E861" s="91"/>
      <c r="F861" s="95"/>
      <c r="G861" s="149"/>
      <c r="H861" s="97"/>
      <c r="I861" s="97"/>
      <c r="J861" s="97"/>
      <c r="K861" s="94">
        <f t="shared" si="30"/>
        <v>0</v>
      </c>
      <c r="L861" s="90"/>
      <c r="M861" s="162"/>
      <c r="N861" s="86"/>
      <c r="O861" s="86">
        <f t="shared" si="31"/>
        <v>0</v>
      </c>
      <c r="P861" s="95"/>
      <c r="Q861" s="85"/>
      <c r="AE861" s="122"/>
      <c r="AF861" s="123"/>
      <c r="AG861" s="122"/>
      <c r="AH861" s="123"/>
      <c r="AI861" s="122"/>
    </row>
    <row r="862" spans="2:35" s="121" customFormat="1" x14ac:dyDescent="0.45">
      <c r="B862" s="81">
        <v>749</v>
      </c>
      <c r="C862" s="91"/>
      <c r="D862" s="91"/>
      <c r="E862" s="91"/>
      <c r="F862" s="95"/>
      <c r="G862" s="149"/>
      <c r="H862" s="97"/>
      <c r="I862" s="97"/>
      <c r="J862" s="97"/>
      <c r="K862" s="94">
        <f t="shared" si="30"/>
        <v>0</v>
      </c>
      <c r="L862" s="90"/>
      <c r="M862" s="162"/>
      <c r="N862" s="86"/>
      <c r="O862" s="86">
        <f t="shared" si="31"/>
        <v>0</v>
      </c>
      <c r="P862" s="95"/>
      <c r="Q862" s="85"/>
      <c r="AE862" s="122"/>
      <c r="AF862" s="123"/>
      <c r="AG862" s="122"/>
      <c r="AH862" s="123"/>
      <c r="AI862" s="122"/>
    </row>
    <row r="863" spans="2:35" s="121" customFormat="1" x14ac:dyDescent="0.45">
      <c r="B863" s="81">
        <v>750</v>
      </c>
      <c r="C863" s="91"/>
      <c r="D863" s="91"/>
      <c r="E863" s="91"/>
      <c r="F863" s="95"/>
      <c r="G863" s="149"/>
      <c r="H863" s="97"/>
      <c r="I863" s="97"/>
      <c r="J863" s="97"/>
      <c r="K863" s="94">
        <f t="shared" si="30"/>
        <v>0</v>
      </c>
      <c r="L863" s="90"/>
      <c r="M863" s="162"/>
      <c r="N863" s="86"/>
      <c r="O863" s="86">
        <f t="shared" si="31"/>
        <v>0</v>
      </c>
      <c r="P863" s="95"/>
      <c r="Q863" s="85"/>
      <c r="AE863" s="122"/>
      <c r="AF863" s="123"/>
      <c r="AG863" s="122"/>
      <c r="AH863" s="123"/>
      <c r="AI863" s="122"/>
    </row>
    <row r="864" spans="2:35" s="121" customFormat="1" x14ac:dyDescent="0.45">
      <c r="B864" s="81">
        <v>751</v>
      </c>
      <c r="C864" s="91"/>
      <c r="D864" s="91"/>
      <c r="E864" s="91"/>
      <c r="F864" s="95"/>
      <c r="G864" s="149"/>
      <c r="H864" s="97"/>
      <c r="I864" s="97"/>
      <c r="J864" s="97"/>
      <c r="K864" s="94">
        <f t="shared" si="30"/>
        <v>0</v>
      </c>
      <c r="L864" s="90"/>
      <c r="M864" s="162"/>
      <c r="N864" s="86"/>
      <c r="O864" s="86">
        <f t="shared" si="31"/>
        <v>0</v>
      </c>
      <c r="P864" s="95"/>
      <c r="Q864" s="85"/>
      <c r="AE864" s="122"/>
      <c r="AF864" s="123"/>
      <c r="AG864" s="122"/>
      <c r="AH864" s="123"/>
      <c r="AI864" s="122"/>
    </row>
    <row r="865" spans="2:35" s="121" customFormat="1" x14ac:dyDescent="0.45">
      <c r="B865" s="81">
        <v>752</v>
      </c>
      <c r="C865" s="91"/>
      <c r="D865" s="91"/>
      <c r="E865" s="91"/>
      <c r="F865" s="95"/>
      <c r="G865" s="149"/>
      <c r="H865" s="97"/>
      <c r="I865" s="97"/>
      <c r="J865" s="97"/>
      <c r="K865" s="94">
        <f t="shared" si="30"/>
        <v>0</v>
      </c>
      <c r="L865" s="90"/>
      <c r="M865" s="162"/>
      <c r="N865" s="86"/>
      <c r="O865" s="86">
        <f t="shared" si="31"/>
        <v>0</v>
      </c>
      <c r="P865" s="95"/>
      <c r="Q865" s="85"/>
      <c r="AE865" s="122"/>
      <c r="AF865" s="123"/>
      <c r="AG865" s="122"/>
      <c r="AH865" s="123"/>
      <c r="AI865" s="122"/>
    </row>
    <row r="866" spans="2:35" s="121" customFormat="1" x14ac:dyDescent="0.45">
      <c r="B866" s="81">
        <v>753</v>
      </c>
      <c r="C866" s="91"/>
      <c r="D866" s="91"/>
      <c r="E866" s="91"/>
      <c r="F866" s="95"/>
      <c r="G866" s="149"/>
      <c r="H866" s="97"/>
      <c r="I866" s="97"/>
      <c r="J866" s="97"/>
      <c r="K866" s="94">
        <f t="shared" si="30"/>
        <v>0</v>
      </c>
      <c r="L866" s="90"/>
      <c r="M866" s="162"/>
      <c r="N866" s="86"/>
      <c r="O866" s="86">
        <f t="shared" si="31"/>
        <v>0</v>
      </c>
      <c r="P866" s="95"/>
      <c r="Q866" s="85"/>
      <c r="AE866" s="122"/>
      <c r="AF866" s="123"/>
      <c r="AG866" s="122"/>
      <c r="AH866" s="123"/>
      <c r="AI866" s="122"/>
    </row>
    <row r="867" spans="2:35" s="121" customFormat="1" x14ac:dyDescent="0.45">
      <c r="B867" s="81">
        <v>754</v>
      </c>
      <c r="C867" s="91"/>
      <c r="D867" s="91"/>
      <c r="E867" s="91"/>
      <c r="F867" s="95"/>
      <c r="G867" s="149"/>
      <c r="H867" s="97"/>
      <c r="I867" s="97"/>
      <c r="J867" s="97"/>
      <c r="K867" s="94">
        <f t="shared" si="30"/>
        <v>0</v>
      </c>
      <c r="L867" s="90"/>
      <c r="M867" s="162"/>
      <c r="N867" s="86"/>
      <c r="O867" s="86">
        <f t="shared" si="31"/>
        <v>0</v>
      </c>
      <c r="P867" s="95"/>
      <c r="Q867" s="85"/>
      <c r="AE867" s="122"/>
      <c r="AF867" s="123"/>
      <c r="AG867" s="122"/>
      <c r="AH867" s="123"/>
      <c r="AI867" s="122"/>
    </row>
    <row r="868" spans="2:35" s="121" customFormat="1" x14ac:dyDescent="0.45">
      <c r="B868" s="81">
        <v>755</v>
      </c>
      <c r="C868" s="91"/>
      <c r="D868" s="91"/>
      <c r="E868" s="91"/>
      <c r="F868" s="95"/>
      <c r="G868" s="149"/>
      <c r="H868" s="97"/>
      <c r="I868" s="97"/>
      <c r="J868" s="97"/>
      <c r="K868" s="94">
        <f t="shared" si="30"/>
        <v>0</v>
      </c>
      <c r="L868" s="90"/>
      <c r="M868" s="162"/>
      <c r="N868" s="86"/>
      <c r="O868" s="86">
        <f t="shared" si="31"/>
        <v>0</v>
      </c>
      <c r="P868" s="95"/>
      <c r="Q868" s="85"/>
      <c r="AE868" s="122"/>
      <c r="AF868" s="123"/>
      <c r="AG868" s="122"/>
      <c r="AH868" s="123"/>
      <c r="AI868" s="122"/>
    </row>
    <row r="869" spans="2:35" s="121" customFormat="1" x14ac:dyDescent="0.45">
      <c r="B869" s="81">
        <v>756</v>
      </c>
      <c r="C869" s="91"/>
      <c r="D869" s="91"/>
      <c r="E869" s="91"/>
      <c r="F869" s="95"/>
      <c r="G869" s="149"/>
      <c r="H869" s="97"/>
      <c r="I869" s="97"/>
      <c r="J869" s="97"/>
      <c r="K869" s="94">
        <f t="shared" si="30"/>
        <v>0</v>
      </c>
      <c r="L869" s="90"/>
      <c r="M869" s="162"/>
      <c r="N869" s="86"/>
      <c r="O869" s="86">
        <f t="shared" si="31"/>
        <v>0</v>
      </c>
      <c r="P869" s="95"/>
      <c r="Q869" s="85"/>
      <c r="AE869" s="122"/>
      <c r="AF869" s="123"/>
      <c r="AG869" s="122"/>
      <c r="AH869" s="123"/>
      <c r="AI869" s="122"/>
    </row>
    <row r="870" spans="2:35" s="121" customFormat="1" x14ac:dyDescent="0.45">
      <c r="B870" s="81">
        <v>757</v>
      </c>
      <c r="C870" s="91"/>
      <c r="D870" s="91"/>
      <c r="E870" s="91"/>
      <c r="F870" s="95"/>
      <c r="G870" s="149"/>
      <c r="H870" s="97"/>
      <c r="I870" s="97"/>
      <c r="J870" s="97"/>
      <c r="K870" s="94">
        <f t="shared" si="30"/>
        <v>0</v>
      </c>
      <c r="L870" s="90"/>
      <c r="M870" s="162"/>
      <c r="N870" s="86"/>
      <c r="O870" s="86">
        <f t="shared" si="31"/>
        <v>0</v>
      </c>
      <c r="P870" s="95"/>
      <c r="Q870" s="85"/>
      <c r="AE870" s="122"/>
      <c r="AF870" s="123"/>
      <c r="AG870" s="122"/>
      <c r="AH870" s="123"/>
      <c r="AI870" s="122"/>
    </row>
    <row r="871" spans="2:35" s="121" customFormat="1" x14ac:dyDescent="0.45">
      <c r="B871" s="81">
        <v>758</v>
      </c>
      <c r="C871" s="91"/>
      <c r="D871" s="91"/>
      <c r="E871" s="91"/>
      <c r="F871" s="95"/>
      <c r="G871" s="149"/>
      <c r="H871" s="97"/>
      <c r="I871" s="97"/>
      <c r="J871" s="97"/>
      <c r="K871" s="94">
        <f t="shared" si="30"/>
        <v>0</v>
      </c>
      <c r="L871" s="90"/>
      <c r="M871" s="162"/>
      <c r="N871" s="86"/>
      <c r="O871" s="86">
        <f t="shared" si="31"/>
        <v>0</v>
      </c>
      <c r="P871" s="95"/>
      <c r="Q871" s="85"/>
      <c r="AE871" s="122"/>
      <c r="AF871" s="123"/>
      <c r="AG871" s="122"/>
      <c r="AH871" s="123"/>
      <c r="AI871" s="122"/>
    </row>
    <row r="872" spans="2:35" s="121" customFormat="1" x14ac:dyDescent="0.45">
      <c r="B872" s="81">
        <v>759</v>
      </c>
      <c r="C872" s="91"/>
      <c r="D872" s="91"/>
      <c r="E872" s="91"/>
      <c r="F872" s="95"/>
      <c r="G872" s="149"/>
      <c r="H872" s="97"/>
      <c r="I872" s="97"/>
      <c r="J872" s="97"/>
      <c r="K872" s="94">
        <f t="shared" si="30"/>
        <v>0</v>
      </c>
      <c r="L872" s="90"/>
      <c r="M872" s="162"/>
      <c r="N872" s="86"/>
      <c r="O872" s="86">
        <f t="shared" si="31"/>
        <v>0</v>
      </c>
      <c r="P872" s="95"/>
      <c r="Q872" s="85"/>
      <c r="AE872" s="122"/>
      <c r="AF872" s="123"/>
      <c r="AG872" s="122"/>
      <c r="AH872" s="123"/>
      <c r="AI872" s="122"/>
    </row>
    <row r="873" spans="2:35" s="121" customFormat="1" x14ac:dyDescent="0.45">
      <c r="B873" s="81">
        <v>760</v>
      </c>
      <c r="C873" s="91"/>
      <c r="D873" s="91"/>
      <c r="E873" s="91"/>
      <c r="F873" s="95"/>
      <c r="G873" s="149"/>
      <c r="H873" s="97"/>
      <c r="I873" s="97"/>
      <c r="J873" s="97"/>
      <c r="K873" s="94">
        <f t="shared" si="30"/>
        <v>0</v>
      </c>
      <c r="L873" s="90"/>
      <c r="M873" s="162"/>
      <c r="N873" s="86"/>
      <c r="O873" s="86">
        <f t="shared" si="31"/>
        <v>0</v>
      </c>
      <c r="P873" s="95"/>
      <c r="Q873" s="85"/>
      <c r="AE873" s="122"/>
      <c r="AF873" s="123"/>
      <c r="AG873" s="122"/>
      <c r="AH873" s="123"/>
      <c r="AI873" s="122"/>
    </row>
    <row r="874" spans="2:35" s="121" customFormat="1" x14ac:dyDescent="0.45">
      <c r="B874" s="81">
        <v>761</v>
      </c>
      <c r="C874" s="91"/>
      <c r="D874" s="91"/>
      <c r="E874" s="91"/>
      <c r="F874" s="95"/>
      <c r="G874" s="149"/>
      <c r="H874" s="97"/>
      <c r="I874" s="97"/>
      <c r="J874" s="97"/>
      <c r="K874" s="94">
        <f t="shared" si="30"/>
        <v>0</v>
      </c>
      <c r="L874" s="90"/>
      <c r="M874" s="162"/>
      <c r="N874" s="86"/>
      <c r="O874" s="86">
        <f t="shared" si="31"/>
        <v>0</v>
      </c>
      <c r="P874" s="95"/>
      <c r="Q874" s="85"/>
      <c r="AE874" s="122"/>
      <c r="AF874" s="123"/>
      <c r="AG874" s="122"/>
      <c r="AH874" s="123"/>
      <c r="AI874" s="122"/>
    </row>
    <row r="875" spans="2:35" s="121" customFormat="1" x14ac:dyDescent="0.45">
      <c r="B875" s="81">
        <v>762</v>
      </c>
      <c r="C875" s="91"/>
      <c r="D875" s="91"/>
      <c r="E875" s="91"/>
      <c r="F875" s="95"/>
      <c r="G875" s="149"/>
      <c r="H875" s="97"/>
      <c r="I875" s="97"/>
      <c r="J875" s="97"/>
      <c r="K875" s="94">
        <f t="shared" si="30"/>
        <v>0</v>
      </c>
      <c r="L875" s="90"/>
      <c r="M875" s="162"/>
      <c r="N875" s="86"/>
      <c r="O875" s="86">
        <f t="shared" si="31"/>
        <v>0</v>
      </c>
      <c r="P875" s="95"/>
      <c r="Q875" s="85"/>
      <c r="AE875" s="122"/>
      <c r="AF875" s="123"/>
      <c r="AG875" s="122"/>
      <c r="AH875" s="123"/>
      <c r="AI875" s="122"/>
    </row>
    <row r="876" spans="2:35" s="121" customFormat="1" x14ac:dyDescent="0.45">
      <c r="B876" s="81">
        <v>763</v>
      </c>
      <c r="C876" s="91"/>
      <c r="D876" s="91"/>
      <c r="E876" s="91"/>
      <c r="F876" s="95"/>
      <c r="G876" s="149"/>
      <c r="H876" s="97"/>
      <c r="I876" s="97"/>
      <c r="J876" s="97"/>
      <c r="K876" s="94">
        <f t="shared" si="30"/>
        <v>0</v>
      </c>
      <c r="L876" s="90"/>
      <c r="M876" s="162"/>
      <c r="N876" s="86"/>
      <c r="O876" s="86">
        <f t="shared" si="31"/>
        <v>0</v>
      </c>
      <c r="P876" s="95"/>
      <c r="Q876" s="85"/>
      <c r="AE876" s="122"/>
      <c r="AF876" s="123"/>
      <c r="AG876" s="122"/>
      <c r="AH876" s="123"/>
      <c r="AI876" s="122"/>
    </row>
    <row r="877" spans="2:35" s="121" customFormat="1" x14ac:dyDescent="0.45">
      <c r="B877" s="81">
        <v>764</v>
      </c>
      <c r="C877" s="91"/>
      <c r="D877" s="91"/>
      <c r="E877" s="91"/>
      <c r="F877" s="95"/>
      <c r="G877" s="149"/>
      <c r="H877" s="97"/>
      <c r="I877" s="97"/>
      <c r="J877" s="97"/>
      <c r="K877" s="94">
        <f t="shared" si="30"/>
        <v>0</v>
      </c>
      <c r="L877" s="90"/>
      <c r="M877" s="162"/>
      <c r="N877" s="86"/>
      <c r="O877" s="86">
        <f t="shared" si="31"/>
        <v>0</v>
      </c>
      <c r="P877" s="95"/>
      <c r="Q877" s="85"/>
      <c r="AE877" s="122"/>
      <c r="AF877" s="123"/>
      <c r="AG877" s="122"/>
      <c r="AH877" s="123"/>
      <c r="AI877" s="122"/>
    </row>
    <row r="878" spans="2:35" s="121" customFormat="1" x14ac:dyDescent="0.45">
      <c r="B878" s="81">
        <v>765</v>
      </c>
      <c r="C878" s="91"/>
      <c r="D878" s="91"/>
      <c r="E878" s="91"/>
      <c r="F878" s="95"/>
      <c r="G878" s="149"/>
      <c r="H878" s="97"/>
      <c r="I878" s="97"/>
      <c r="J878" s="97"/>
      <c r="K878" s="94">
        <f t="shared" si="30"/>
        <v>0</v>
      </c>
      <c r="L878" s="90"/>
      <c r="M878" s="162"/>
      <c r="N878" s="86"/>
      <c r="O878" s="86">
        <f t="shared" si="31"/>
        <v>0</v>
      </c>
      <c r="P878" s="95"/>
      <c r="Q878" s="85"/>
      <c r="AE878" s="122"/>
      <c r="AF878" s="123"/>
      <c r="AG878" s="122"/>
      <c r="AH878" s="123"/>
      <c r="AI878" s="122"/>
    </row>
    <row r="879" spans="2:35" s="121" customFormat="1" x14ac:dyDescent="0.45">
      <c r="B879" s="81">
        <v>766</v>
      </c>
      <c r="C879" s="91"/>
      <c r="D879" s="91"/>
      <c r="E879" s="91"/>
      <c r="F879" s="95"/>
      <c r="G879" s="149"/>
      <c r="H879" s="97"/>
      <c r="I879" s="97"/>
      <c r="J879" s="97"/>
      <c r="K879" s="94">
        <f t="shared" si="30"/>
        <v>0</v>
      </c>
      <c r="L879" s="90"/>
      <c r="M879" s="162"/>
      <c r="N879" s="86"/>
      <c r="O879" s="86">
        <f t="shared" si="31"/>
        <v>0</v>
      </c>
      <c r="P879" s="95"/>
      <c r="Q879" s="85"/>
      <c r="AE879" s="122"/>
      <c r="AF879" s="123"/>
      <c r="AG879" s="122"/>
      <c r="AH879" s="123"/>
      <c r="AI879" s="122"/>
    </row>
    <row r="880" spans="2:35" s="121" customFormat="1" x14ac:dyDescent="0.45">
      <c r="B880" s="81">
        <v>767</v>
      </c>
      <c r="C880" s="91"/>
      <c r="D880" s="91"/>
      <c r="E880" s="91"/>
      <c r="F880" s="95"/>
      <c r="G880" s="149"/>
      <c r="H880" s="97"/>
      <c r="I880" s="97"/>
      <c r="J880" s="97"/>
      <c r="K880" s="94">
        <f t="shared" si="30"/>
        <v>0</v>
      </c>
      <c r="L880" s="90"/>
      <c r="M880" s="162"/>
      <c r="N880" s="86"/>
      <c r="O880" s="86">
        <f t="shared" si="31"/>
        <v>0</v>
      </c>
      <c r="P880" s="95"/>
      <c r="Q880" s="85"/>
      <c r="AE880" s="122"/>
      <c r="AF880" s="123"/>
      <c r="AG880" s="122"/>
      <c r="AH880" s="123"/>
      <c r="AI880" s="122"/>
    </row>
    <row r="881" spans="2:35" s="121" customFormat="1" x14ac:dyDescent="0.45">
      <c r="B881" s="81">
        <v>768</v>
      </c>
      <c r="C881" s="91"/>
      <c r="D881" s="91"/>
      <c r="E881" s="91"/>
      <c r="F881" s="95"/>
      <c r="G881" s="149"/>
      <c r="H881" s="97"/>
      <c r="I881" s="97"/>
      <c r="J881" s="97"/>
      <c r="K881" s="94">
        <f t="shared" si="30"/>
        <v>0</v>
      </c>
      <c r="L881" s="90"/>
      <c r="M881" s="162"/>
      <c r="N881" s="86"/>
      <c r="O881" s="86">
        <f t="shared" si="31"/>
        <v>0</v>
      </c>
      <c r="P881" s="95"/>
      <c r="Q881" s="85"/>
      <c r="AE881" s="122"/>
      <c r="AF881" s="123"/>
      <c r="AG881" s="122"/>
      <c r="AH881" s="123"/>
      <c r="AI881" s="122"/>
    </row>
    <row r="882" spans="2:35" s="121" customFormat="1" x14ac:dyDescent="0.45">
      <c r="B882" s="81">
        <v>769</v>
      </c>
      <c r="C882" s="91"/>
      <c r="D882" s="91"/>
      <c r="E882" s="91"/>
      <c r="F882" s="95"/>
      <c r="G882" s="149"/>
      <c r="H882" s="97"/>
      <c r="I882" s="97"/>
      <c r="J882" s="97"/>
      <c r="K882" s="94">
        <f t="shared" si="30"/>
        <v>0</v>
      </c>
      <c r="L882" s="90"/>
      <c r="M882" s="162"/>
      <c r="N882" s="86"/>
      <c r="O882" s="86">
        <f t="shared" si="31"/>
        <v>0</v>
      </c>
      <c r="P882" s="95"/>
      <c r="Q882" s="85"/>
      <c r="AE882" s="122"/>
      <c r="AF882" s="123"/>
      <c r="AG882" s="122"/>
      <c r="AH882" s="123"/>
      <c r="AI882" s="122"/>
    </row>
    <row r="883" spans="2:35" s="121" customFormat="1" x14ac:dyDescent="0.45">
      <c r="B883" s="81">
        <v>770</v>
      </c>
      <c r="C883" s="91"/>
      <c r="D883" s="91"/>
      <c r="E883" s="91"/>
      <c r="F883" s="95"/>
      <c r="G883" s="149"/>
      <c r="H883" s="97"/>
      <c r="I883" s="97"/>
      <c r="J883" s="97"/>
      <c r="K883" s="94">
        <f t="shared" si="30"/>
        <v>0</v>
      </c>
      <c r="L883" s="90"/>
      <c r="M883" s="162"/>
      <c r="N883" s="86"/>
      <c r="O883" s="86">
        <f t="shared" si="31"/>
        <v>0</v>
      </c>
      <c r="P883" s="95"/>
      <c r="Q883" s="85"/>
      <c r="AE883" s="122"/>
      <c r="AF883" s="123"/>
      <c r="AG883" s="122"/>
      <c r="AH883" s="123"/>
      <c r="AI883" s="122"/>
    </row>
    <row r="884" spans="2:35" s="121" customFormat="1" x14ac:dyDescent="0.45">
      <c r="B884" s="81">
        <v>771</v>
      </c>
      <c r="C884" s="91"/>
      <c r="D884" s="91"/>
      <c r="E884" s="91"/>
      <c r="F884" s="95"/>
      <c r="G884" s="149"/>
      <c r="H884" s="97"/>
      <c r="I884" s="97"/>
      <c r="J884" s="97"/>
      <c r="K884" s="94">
        <f t="shared" si="30"/>
        <v>0</v>
      </c>
      <c r="L884" s="90"/>
      <c r="M884" s="162"/>
      <c r="N884" s="86"/>
      <c r="O884" s="86">
        <f t="shared" si="31"/>
        <v>0</v>
      </c>
      <c r="P884" s="95"/>
      <c r="Q884" s="85"/>
      <c r="AE884" s="122"/>
      <c r="AF884" s="123"/>
      <c r="AG884" s="122"/>
      <c r="AH884" s="123"/>
      <c r="AI884" s="122"/>
    </row>
    <row r="885" spans="2:35" s="121" customFormat="1" x14ac:dyDescent="0.45">
      <c r="B885" s="81">
        <v>772</v>
      </c>
      <c r="C885" s="91"/>
      <c r="D885" s="91"/>
      <c r="E885" s="91"/>
      <c r="F885" s="95"/>
      <c r="G885" s="149"/>
      <c r="H885" s="97"/>
      <c r="I885" s="97"/>
      <c r="J885" s="97"/>
      <c r="K885" s="94">
        <f t="shared" ref="K885:K948" si="32">+I885*J885</f>
        <v>0</v>
      </c>
      <c r="L885" s="90"/>
      <c r="M885" s="162"/>
      <c r="N885" s="86"/>
      <c r="O885" s="86">
        <f t="shared" ref="O885:O948" si="33">IFERROR(L885/N885,0)</f>
        <v>0</v>
      </c>
      <c r="P885" s="95"/>
      <c r="Q885" s="85"/>
      <c r="AE885" s="122"/>
      <c r="AF885" s="123"/>
      <c r="AG885" s="122"/>
      <c r="AH885" s="123"/>
      <c r="AI885" s="122"/>
    </row>
    <row r="886" spans="2:35" s="121" customFormat="1" x14ac:dyDescent="0.45">
      <c r="B886" s="81">
        <v>773</v>
      </c>
      <c r="C886" s="91"/>
      <c r="D886" s="91"/>
      <c r="E886" s="91"/>
      <c r="F886" s="95"/>
      <c r="G886" s="149"/>
      <c r="H886" s="97"/>
      <c r="I886" s="97"/>
      <c r="J886" s="97"/>
      <c r="K886" s="94">
        <f t="shared" si="32"/>
        <v>0</v>
      </c>
      <c r="L886" s="90"/>
      <c r="M886" s="162"/>
      <c r="N886" s="86"/>
      <c r="O886" s="86">
        <f t="shared" si="33"/>
        <v>0</v>
      </c>
      <c r="P886" s="95"/>
      <c r="Q886" s="85"/>
      <c r="AE886" s="122"/>
      <c r="AF886" s="123"/>
      <c r="AG886" s="122"/>
      <c r="AH886" s="123"/>
      <c r="AI886" s="122"/>
    </row>
    <row r="887" spans="2:35" s="121" customFormat="1" x14ac:dyDescent="0.45">
      <c r="B887" s="81">
        <v>774</v>
      </c>
      <c r="C887" s="91"/>
      <c r="D887" s="91"/>
      <c r="E887" s="91"/>
      <c r="F887" s="95"/>
      <c r="G887" s="149"/>
      <c r="H887" s="97"/>
      <c r="I887" s="97"/>
      <c r="J887" s="97"/>
      <c r="K887" s="94">
        <f t="shared" si="32"/>
        <v>0</v>
      </c>
      <c r="L887" s="90"/>
      <c r="M887" s="162"/>
      <c r="N887" s="86"/>
      <c r="O887" s="86">
        <f t="shared" si="33"/>
        <v>0</v>
      </c>
      <c r="P887" s="95"/>
      <c r="Q887" s="85"/>
      <c r="AE887" s="122"/>
      <c r="AF887" s="123"/>
      <c r="AG887" s="122"/>
      <c r="AH887" s="123"/>
      <c r="AI887" s="122"/>
    </row>
    <row r="888" spans="2:35" s="121" customFormat="1" x14ac:dyDescent="0.45">
      <c r="B888" s="81">
        <v>775</v>
      </c>
      <c r="C888" s="91"/>
      <c r="D888" s="91"/>
      <c r="E888" s="91"/>
      <c r="F888" s="95"/>
      <c r="G888" s="149"/>
      <c r="H888" s="97"/>
      <c r="I888" s="97"/>
      <c r="J888" s="97"/>
      <c r="K888" s="94">
        <f t="shared" si="32"/>
        <v>0</v>
      </c>
      <c r="L888" s="90"/>
      <c r="M888" s="162"/>
      <c r="N888" s="86"/>
      <c r="O888" s="86">
        <f t="shared" si="33"/>
        <v>0</v>
      </c>
      <c r="P888" s="95"/>
      <c r="Q888" s="85"/>
      <c r="AE888" s="122"/>
      <c r="AF888" s="123"/>
      <c r="AG888" s="122"/>
      <c r="AH888" s="123"/>
      <c r="AI888" s="122"/>
    </row>
    <row r="889" spans="2:35" s="121" customFormat="1" x14ac:dyDescent="0.45">
      <c r="B889" s="81">
        <v>776</v>
      </c>
      <c r="C889" s="91"/>
      <c r="D889" s="91"/>
      <c r="E889" s="91"/>
      <c r="F889" s="95"/>
      <c r="G889" s="149"/>
      <c r="H889" s="97"/>
      <c r="I889" s="97"/>
      <c r="J889" s="97"/>
      <c r="K889" s="94">
        <f t="shared" si="32"/>
        <v>0</v>
      </c>
      <c r="L889" s="90"/>
      <c r="M889" s="162"/>
      <c r="N889" s="86"/>
      <c r="O889" s="86">
        <f t="shared" si="33"/>
        <v>0</v>
      </c>
      <c r="P889" s="95"/>
      <c r="Q889" s="85"/>
      <c r="AE889" s="122"/>
      <c r="AF889" s="123"/>
      <c r="AG889" s="122"/>
      <c r="AH889" s="123"/>
      <c r="AI889" s="122"/>
    </row>
    <row r="890" spans="2:35" s="121" customFormat="1" x14ac:dyDescent="0.45">
      <c r="B890" s="81">
        <v>777</v>
      </c>
      <c r="C890" s="91"/>
      <c r="D890" s="91"/>
      <c r="E890" s="91"/>
      <c r="F890" s="95"/>
      <c r="G890" s="149"/>
      <c r="H890" s="97"/>
      <c r="I890" s="97"/>
      <c r="J890" s="97"/>
      <c r="K890" s="94">
        <f t="shared" si="32"/>
        <v>0</v>
      </c>
      <c r="L890" s="90"/>
      <c r="M890" s="162"/>
      <c r="N890" s="86"/>
      <c r="O890" s="86">
        <f t="shared" si="33"/>
        <v>0</v>
      </c>
      <c r="P890" s="95"/>
      <c r="Q890" s="85"/>
      <c r="AE890" s="122"/>
      <c r="AF890" s="123"/>
      <c r="AG890" s="122"/>
      <c r="AH890" s="123"/>
      <c r="AI890" s="122"/>
    </row>
    <row r="891" spans="2:35" s="121" customFormat="1" x14ac:dyDescent="0.45">
      <c r="B891" s="81">
        <v>778</v>
      </c>
      <c r="C891" s="91"/>
      <c r="D891" s="91"/>
      <c r="E891" s="91"/>
      <c r="F891" s="95"/>
      <c r="G891" s="149"/>
      <c r="H891" s="97"/>
      <c r="I891" s="97"/>
      <c r="J891" s="97"/>
      <c r="K891" s="94">
        <f t="shared" si="32"/>
        <v>0</v>
      </c>
      <c r="L891" s="90"/>
      <c r="M891" s="162"/>
      <c r="N891" s="86"/>
      <c r="O891" s="86">
        <f t="shared" si="33"/>
        <v>0</v>
      </c>
      <c r="P891" s="95"/>
      <c r="Q891" s="85"/>
      <c r="AE891" s="122"/>
      <c r="AF891" s="123"/>
      <c r="AG891" s="122"/>
      <c r="AH891" s="123"/>
      <c r="AI891" s="122"/>
    </row>
    <row r="892" spans="2:35" s="121" customFormat="1" x14ac:dyDescent="0.45">
      <c r="B892" s="81">
        <v>779</v>
      </c>
      <c r="C892" s="91"/>
      <c r="D892" s="91"/>
      <c r="E892" s="91"/>
      <c r="F892" s="95"/>
      <c r="G892" s="149"/>
      <c r="H892" s="97"/>
      <c r="I892" s="97"/>
      <c r="J892" s="97"/>
      <c r="K892" s="94">
        <f t="shared" si="32"/>
        <v>0</v>
      </c>
      <c r="L892" s="90"/>
      <c r="M892" s="162"/>
      <c r="N892" s="86"/>
      <c r="O892" s="86">
        <f t="shared" si="33"/>
        <v>0</v>
      </c>
      <c r="P892" s="95"/>
      <c r="Q892" s="85"/>
      <c r="AE892" s="122"/>
      <c r="AF892" s="123"/>
      <c r="AG892" s="122"/>
      <c r="AH892" s="123"/>
      <c r="AI892" s="122"/>
    </row>
    <row r="893" spans="2:35" s="121" customFormat="1" x14ac:dyDescent="0.45">
      <c r="B893" s="81">
        <v>780</v>
      </c>
      <c r="C893" s="91"/>
      <c r="D893" s="91"/>
      <c r="E893" s="91"/>
      <c r="F893" s="95"/>
      <c r="G893" s="149"/>
      <c r="H893" s="97"/>
      <c r="I893" s="97"/>
      <c r="J893" s="97"/>
      <c r="K893" s="94">
        <f t="shared" si="32"/>
        <v>0</v>
      </c>
      <c r="L893" s="90"/>
      <c r="M893" s="162"/>
      <c r="N893" s="86"/>
      <c r="O893" s="86">
        <f t="shared" si="33"/>
        <v>0</v>
      </c>
      <c r="P893" s="95"/>
      <c r="Q893" s="85"/>
      <c r="AE893" s="122"/>
      <c r="AF893" s="123"/>
      <c r="AG893" s="122"/>
      <c r="AH893" s="123"/>
      <c r="AI893" s="122"/>
    </row>
    <row r="894" spans="2:35" s="121" customFormat="1" x14ac:dyDescent="0.45">
      <c r="B894" s="81">
        <v>781</v>
      </c>
      <c r="C894" s="91"/>
      <c r="D894" s="91"/>
      <c r="E894" s="91"/>
      <c r="F894" s="95"/>
      <c r="G894" s="149"/>
      <c r="H894" s="97"/>
      <c r="I894" s="97"/>
      <c r="J894" s="97"/>
      <c r="K894" s="94">
        <f t="shared" si="32"/>
        <v>0</v>
      </c>
      <c r="L894" s="90"/>
      <c r="M894" s="162"/>
      <c r="N894" s="86"/>
      <c r="O894" s="86">
        <f t="shared" si="33"/>
        <v>0</v>
      </c>
      <c r="P894" s="95"/>
      <c r="Q894" s="85"/>
      <c r="AE894" s="122"/>
      <c r="AF894" s="123"/>
      <c r="AG894" s="122"/>
      <c r="AH894" s="123"/>
      <c r="AI894" s="122"/>
    </row>
    <row r="895" spans="2:35" s="121" customFormat="1" x14ac:dyDescent="0.45">
      <c r="B895" s="81">
        <v>782</v>
      </c>
      <c r="C895" s="91"/>
      <c r="D895" s="91"/>
      <c r="E895" s="91"/>
      <c r="F895" s="95"/>
      <c r="G895" s="149"/>
      <c r="H895" s="97"/>
      <c r="I895" s="97"/>
      <c r="J895" s="97"/>
      <c r="K895" s="94">
        <f t="shared" si="32"/>
        <v>0</v>
      </c>
      <c r="L895" s="90"/>
      <c r="M895" s="162"/>
      <c r="N895" s="86"/>
      <c r="O895" s="86">
        <f t="shared" si="33"/>
        <v>0</v>
      </c>
      <c r="P895" s="95"/>
      <c r="Q895" s="85"/>
      <c r="AE895" s="122"/>
      <c r="AF895" s="123"/>
      <c r="AG895" s="122"/>
      <c r="AH895" s="123"/>
      <c r="AI895" s="122"/>
    </row>
    <row r="896" spans="2:35" s="121" customFormat="1" x14ac:dyDescent="0.45">
      <c r="B896" s="81">
        <v>783</v>
      </c>
      <c r="C896" s="91"/>
      <c r="D896" s="91"/>
      <c r="E896" s="91"/>
      <c r="F896" s="95"/>
      <c r="G896" s="149"/>
      <c r="H896" s="97"/>
      <c r="I896" s="97"/>
      <c r="J896" s="97"/>
      <c r="K896" s="94">
        <f t="shared" si="32"/>
        <v>0</v>
      </c>
      <c r="L896" s="90"/>
      <c r="M896" s="162"/>
      <c r="N896" s="86"/>
      <c r="O896" s="86">
        <f t="shared" si="33"/>
        <v>0</v>
      </c>
      <c r="P896" s="95"/>
      <c r="Q896" s="85"/>
      <c r="AE896" s="122"/>
      <c r="AF896" s="123"/>
      <c r="AG896" s="122"/>
      <c r="AH896" s="123"/>
      <c r="AI896" s="122"/>
    </row>
    <row r="897" spans="2:35" s="121" customFormat="1" x14ac:dyDescent="0.45">
      <c r="B897" s="81">
        <v>784</v>
      </c>
      <c r="C897" s="91"/>
      <c r="D897" s="91"/>
      <c r="E897" s="91"/>
      <c r="F897" s="95"/>
      <c r="G897" s="149"/>
      <c r="H897" s="97"/>
      <c r="I897" s="97"/>
      <c r="J897" s="97"/>
      <c r="K897" s="94">
        <f t="shared" si="32"/>
        <v>0</v>
      </c>
      <c r="L897" s="90"/>
      <c r="M897" s="162"/>
      <c r="N897" s="86"/>
      <c r="O897" s="86">
        <f t="shared" si="33"/>
        <v>0</v>
      </c>
      <c r="P897" s="95"/>
      <c r="Q897" s="85"/>
      <c r="AE897" s="122"/>
      <c r="AF897" s="123"/>
      <c r="AG897" s="122"/>
      <c r="AH897" s="123"/>
      <c r="AI897" s="122"/>
    </row>
    <row r="898" spans="2:35" s="121" customFormat="1" x14ac:dyDescent="0.45">
      <c r="B898" s="81">
        <v>785</v>
      </c>
      <c r="C898" s="91"/>
      <c r="D898" s="91"/>
      <c r="E898" s="91"/>
      <c r="F898" s="95"/>
      <c r="G898" s="149"/>
      <c r="H898" s="97"/>
      <c r="I898" s="97"/>
      <c r="J898" s="97"/>
      <c r="K898" s="94">
        <f t="shared" si="32"/>
        <v>0</v>
      </c>
      <c r="L898" s="90"/>
      <c r="M898" s="162"/>
      <c r="N898" s="86"/>
      <c r="O898" s="86">
        <f t="shared" si="33"/>
        <v>0</v>
      </c>
      <c r="P898" s="95"/>
      <c r="Q898" s="85"/>
      <c r="AE898" s="122"/>
      <c r="AF898" s="123"/>
      <c r="AG898" s="122"/>
      <c r="AH898" s="123"/>
      <c r="AI898" s="122"/>
    </row>
    <row r="899" spans="2:35" s="121" customFormat="1" x14ac:dyDescent="0.45">
      <c r="B899" s="81">
        <v>786</v>
      </c>
      <c r="C899" s="91"/>
      <c r="D899" s="91"/>
      <c r="E899" s="91"/>
      <c r="F899" s="95"/>
      <c r="G899" s="149"/>
      <c r="H899" s="97"/>
      <c r="I899" s="97"/>
      <c r="J899" s="97"/>
      <c r="K899" s="94">
        <f t="shared" si="32"/>
        <v>0</v>
      </c>
      <c r="L899" s="90"/>
      <c r="M899" s="162"/>
      <c r="N899" s="86"/>
      <c r="O899" s="86">
        <f t="shared" si="33"/>
        <v>0</v>
      </c>
      <c r="P899" s="95"/>
      <c r="Q899" s="85"/>
      <c r="AE899" s="122"/>
      <c r="AF899" s="123"/>
      <c r="AG899" s="122"/>
      <c r="AH899" s="123"/>
      <c r="AI899" s="122"/>
    </row>
    <row r="900" spans="2:35" s="121" customFormat="1" x14ac:dyDescent="0.45">
      <c r="B900" s="81">
        <v>787</v>
      </c>
      <c r="C900" s="91"/>
      <c r="D900" s="91"/>
      <c r="E900" s="91"/>
      <c r="F900" s="95"/>
      <c r="G900" s="149"/>
      <c r="H900" s="97"/>
      <c r="I900" s="97"/>
      <c r="J900" s="97"/>
      <c r="K900" s="94">
        <f t="shared" si="32"/>
        <v>0</v>
      </c>
      <c r="L900" s="90"/>
      <c r="M900" s="162"/>
      <c r="N900" s="86"/>
      <c r="O900" s="86">
        <f t="shared" si="33"/>
        <v>0</v>
      </c>
      <c r="P900" s="95"/>
      <c r="Q900" s="85"/>
      <c r="AE900" s="122"/>
      <c r="AF900" s="123"/>
      <c r="AG900" s="122"/>
      <c r="AH900" s="123"/>
      <c r="AI900" s="122"/>
    </row>
    <row r="901" spans="2:35" s="121" customFormat="1" x14ac:dyDescent="0.45">
      <c r="B901" s="81">
        <v>788</v>
      </c>
      <c r="C901" s="91"/>
      <c r="D901" s="91"/>
      <c r="E901" s="91"/>
      <c r="F901" s="95"/>
      <c r="G901" s="149"/>
      <c r="H901" s="97"/>
      <c r="I901" s="97"/>
      <c r="J901" s="97"/>
      <c r="K901" s="94">
        <f t="shared" si="32"/>
        <v>0</v>
      </c>
      <c r="L901" s="90"/>
      <c r="M901" s="162"/>
      <c r="N901" s="86"/>
      <c r="O901" s="86">
        <f t="shared" si="33"/>
        <v>0</v>
      </c>
      <c r="P901" s="95"/>
      <c r="Q901" s="85"/>
      <c r="AE901" s="122"/>
      <c r="AF901" s="123"/>
      <c r="AG901" s="122"/>
      <c r="AH901" s="123"/>
      <c r="AI901" s="122"/>
    </row>
    <row r="902" spans="2:35" s="121" customFormat="1" x14ac:dyDescent="0.45">
      <c r="B902" s="81">
        <v>789</v>
      </c>
      <c r="C902" s="91"/>
      <c r="D902" s="91"/>
      <c r="E902" s="91"/>
      <c r="F902" s="95"/>
      <c r="G902" s="149"/>
      <c r="H902" s="97"/>
      <c r="I902" s="97"/>
      <c r="J902" s="97"/>
      <c r="K902" s="94">
        <f t="shared" si="32"/>
        <v>0</v>
      </c>
      <c r="L902" s="90"/>
      <c r="M902" s="162"/>
      <c r="N902" s="86"/>
      <c r="O902" s="86">
        <f t="shared" si="33"/>
        <v>0</v>
      </c>
      <c r="P902" s="95"/>
      <c r="Q902" s="85"/>
      <c r="AE902" s="122"/>
      <c r="AF902" s="123"/>
      <c r="AG902" s="122"/>
      <c r="AH902" s="123"/>
      <c r="AI902" s="122"/>
    </row>
    <row r="903" spans="2:35" s="121" customFormat="1" x14ac:dyDescent="0.45">
      <c r="B903" s="81">
        <v>790</v>
      </c>
      <c r="C903" s="91"/>
      <c r="D903" s="91"/>
      <c r="E903" s="91"/>
      <c r="F903" s="95"/>
      <c r="G903" s="149"/>
      <c r="H903" s="97"/>
      <c r="I903" s="97"/>
      <c r="J903" s="97"/>
      <c r="K903" s="94">
        <f t="shared" si="32"/>
        <v>0</v>
      </c>
      <c r="L903" s="90"/>
      <c r="M903" s="162"/>
      <c r="N903" s="86"/>
      <c r="O903" s="86">
        <f t="shared" si="33"/>
        <v>0</v>
      </c>
      <c r="P903" s="95"/>
      <c r="Q903" s="85"/>
      <c r="AE903" s="122"/>
      <c r="AF903" s="123"/>
      <c r="AG903" s="122"/>
      <c r="AH903" s="123"/>
      <c r="AI903" s="122"/>
    </row>
    <row r="904" spans="2:35" s="121" customFormat="1" x14ac:dyDescent="0.45">
      <c r="B904" s="81">
        <v>791</v>
      </c>
      <c r="C904" s="91"/>
      <c r="D904" s="91"/>
      <c r="E904" s="91"/>
      <c r="F904" s="95"/>
      <c r="G904" s="149"/>
      <c r="H904" s="97"/>
      <c r="I904" s="97"/>
      <c r="J904" s="97"/>
      <c r="K904" s="94">
        <f t="shared" si="32"/>
        <v>0</v>
      </c>
      <c r="L904" s="90"/>
      <c r="M904" s="162"/>
      <c r="N904" s="86"/>
      <c r="O904" s="86">
        <f t="shared" si="33"/>
        <v>0</v>
      </c>
      <c r="P904" s="95"/>
      <c r="Q904" s="85"/>
      <c r="AE904" s="122"/>
      <c r="AF904" s="123"/>
      <c r="AG904" s="122"/>
      <c r="AH904" s="123"/>
      <c r="AI904" s="122"/>
    </row>
    <row r="905" spans="2:35" s="121" customFormat="1" x14ac:dyDescent="0.45">
      <c r="B905" s="81">
        <v>792</v>
      </c>
      <c r="C905" s="91"/>
      <c r="D905" s="91"/>
      <c r="E905" s="91"/>
      <c r="F905" s="95"/>
      <c r="G905" s="149"/>
      <c r="H905" s="97"/>
      <c r="I905" s="97"/>
      <c r="J905" s="97"/>
      <c r="K905" s="94">
        <f t="shared" si="32"/>
        <v>0</v>
      </c>
      <c r="L905" s="90"/>
      <c r="M905" s="162"/>
      <c r="N905" s="86"/>
      <c r="O905" s="86">
        <f t="shared" si="33"/>
        <v>0</v>
      </c>
      <c r="P905" s="95"/>
      <c r="Q905" s="85"/>
      <c r="AE905" s="122"/>
      <c r="AF905" s="123"/>
      <c r="AG905" s="122"/>
      <c r="AH905" s="123"/>
      <c r="AI905" s="122"/>
    </row>
    <row r="906" spans="2:35" s="121" customFormat="1" x14ac:dyDescent="0.45">
      <c r="B906" s="81">
        <v>793</v>
      </c>
      <c r="C906" s="91"/>
      <c r="D906" s="91"/>
      <c r="E906" s="91"/>
      <c r="F906" s="95"/>
      <c r="G906" s="149"/>
      <c r="H906" s="97"/>
      <c r="I906" s="97"/>
      <c r="J906" s="97"/>
      <c r="K906" s="94">
        <f t="shared" si="32"/>
        <v>0</v>
      </c>
      <c r="L906" s="90"/>
      <c r="M906" s="162"/>
      <c r="N906" s="86"/>
      <c r="O906" s="86">
        <f t="shared" si="33"/>
        <v>0</v>
      </c>
      <c r="P906" s="95"/>
      <c r="Q906" s="85"/>
      <c r="AE906" s="122"/>
      <c r="AF906" s="123"/>
      <c r="AG906" s="122"/>
      <c r="AH906" s="123"/>
      <c r="AI906" s="122"/>
    </row>
    <row r="907" spans="2:35" s="121" customFormat="1" x14ac:dyDescent="0.45">
      <c r="B907" s="81">
        <v>794</v>
      </c>
      <c r="C907" s="91"/>
      <c r="D907" s="91"/>
      <c r="E907" s="91"/>
      <c r="F907" s="95"/>
      <c r="G907" s="149"/>
      <c r="H907" s="97"/>
      <c r="I907" s="97"/>
      <c r="J907" s="97"/>
      <c r="K907" s="94">
        <f t="shared" si="32"/>
        <v>0</v>
      </c>
      <c r="L907" s="90"/>
      <c r="M907" s="162"/>
      <c r="N907" s="86"/>
      <c r="O907" s="86">
        <f t="shared" si="33"/>
        <v>0</v>
      </c>
      <c r="P907" s="95"/>
      <c r="Q907" s="85"/>
      <c r="AE907" s="122"/>
      <c r="AF907" s="123"/>
      <c r="AG907" s="122"/>
      <c r="AH907" s="123"/>
      <c r="AI907" s="122"/>
    </row>
    <row r="908" spans="2:35" s="121" customFormat="1" x14ac:dyDescent="0.45">
      <c r="B908" s="81">
        <v>795</v>
      </c>
      <c r="C908" s="91"/>
      <c r="D908" s="91"/>
      <c r="E908" s="91"/>
      <c r="F908" s="95"/>
      <c r="G908" s="149"/>
      <c r="H908" s="97"/>
      <c r="I908" s="97"/>
      <c r="J908" s="97"/>
      <c r="K908" s="94">
        <f t="shared" si="32"/>
        <v>0</v>
      </c>
      <c r="L908" s="90"/>
      <c r="M908" s="162"/>
      <c r="N908" s="86"/>
      <c r="O908" s="86">
        <f t="shared" si="33"/>
        <v>0</v>
      </c>
      <c r="P908" s="95"/>
      <c r="Q908" s="85"/>
      <c r="AE908" s="122"/>
      <c r="AF908" s="123"/>
      <c r="AG908" s="122"/>
      <c r="AH908" s="123"/>
      <c r="AI908" s="122"/>
    </row>
    <row r="909" spans="2:35" s="121" customFormat="1" x14ac:dyDescent="0.45">
      <c r="B909" s="81">
        <v>796</v>
      </c>
      <c r="C909" s="91"/>
      <c r="D909" s="91"/>
      <c r="E909" s="91"/>
      <c r="F909" s="95"/>
      <c r="G909" s="149"/>
      <c r="H909" s="97"/>
      <c r="I909" s="97"/>
      <c r="J909" s="97"/>
      <c r="K909" s="94">
        <f t="shared" si="32"/>
        <v>0</v>
      </c>
      <c r="L909" s="90"/>
      <c r="M909" s="162"/>
      <c r="N909" s="86"/>
      <c r="O909" s="86">
        <f t="shared" si="33"/>
        <v>0</v>
      </c>
      <c r="P909" s="95"/>
      <c r="Q909" s="85"/>
      <c r="AE909" s="122"/>
      <c r="AF909" s="123"/>
      <c r="AG909" s="122"/>
      <c r="AH909" s="123"/>
      <c r="AI909" s="122"/>
    </row>
    <row r="910" spans="2:35" s="121" customFormat="1" x14ac:dyDescent="0.45">
      <c r="B910" s="81">
        <v>797</v>
      </c>
      <c r="C910" s="91"/>
      <c r="D910" s="91"/>
      <c r="E910" s="91"/>
      <c r="F910" s="95"/>
      <c r="G910" s="149"/>
      <c r="H910" s="97"/>
      <c r="I910" s="97"/>
      <c r="J910" s="97"/>
      <c r="K910" s="94">
        <f t="shared" si="32"/>
        <v>0</v>
      </c>
      <c r="L910" s="90"/>
      <c r="M910" s="162"/>
      <c r="N910" s="86"/>
      <c r="O910" s="86">
        <f t="shared" si="33"/>
        <v>0</v>
      </c>
      <c r="P910" s="95"/>
      <c r="Q910" s="85"/>
      <c r="AE910" s="122"/>
      <c r="AF910" s="123"/>
      <c r="AG910" s="122"/>
      <c r="AH910" s="123"/>
      <c r="AI910" s="122"/>
    </row>
    <row r="911" spans="2:35" s="121" customFormat="1" x14ac:dyDescent="0.45">
      <c r="B911" s="81">
        <v>798</v>
      </c>
      <c r="C911" s="91"/>
      <c r="D911" s="91"/>
      <c r="E911" s="91"/>
      <c r="F911" s="95"/>
      <c r="G911" s="149"/>
      <c r="H911" s="97"/>
      <c r="I911" s="97"/>
      <c r="J911" s="97"/>
      <c r="K911" s="94">
        <f t="shared" si="32"/>
        <v>0</v>
      </c>
      <c r="L911" s="90"/>
      <c r="M911" s="162"/>
      <c r="N911" s="86"/>
      <c r="O911" s="86">
        <f t="shared" si="33"/>
        <v>0</v>
      </c>
      <c r="P911" s="95"/>
      <c r="Q911" s="85"/>
      <c r="AE911" s="122"/>
      <c r="AF911" s="123"/>
      <c r="AG911" s="122"/>
      <c r="AH911" s="123"/>
      <c r="AI911" s="122"/>
    </row>
    <row r="912" spans="2:35" s="121" customFormat="1" x14ac:dyDescent="0.45">
      <c r="B912" s="81">
        <v>799</v>
      </c>
      <c r="C912" s="91"/>
      <c r="D912" s="91"/>
      <c r="E912" s="91"/>
      <c r="F912" s="95"/>
      <c r="G912" s="149"/>
      <c r="H912" s="97"/>
      <c r="I912" s="97"/>
      <c r="J912" s="97"/>
      <c r="K912" s="94">
        <f t="shared" si="32"/>
        <v>0</v>
      </c>
      <c r="L912" s="90"/>
      <c r="M912" s="162"/>
      <c r="N912" s="86"/>
      <c r="O912" s="86">
        <f t="shared" si="33"/>
        <v>0</v>
      </c>
      <c r="P912" s="95"/>
      <c r="Q912" s="85"/>
      <c r="AE912" s="122"/>
      <c r="AF912" s="123"/>
      <c r="AG912" s="122"/>
      <c r="AH912" s="123"/>
      <c r="AI912" s="122"/>
    </row>
    <row r="913" spans="2:35" s="121" customFormat="1" x14ac:dyDescent="0.45">
      <c r="B913" s="81">
        <v>800</v>
      </c>
      <c r="C913" s="91"/>
      <c r="D913" s="91"/>
      <c r="E913" s="91"/>
      <c r="F913" s="95"/>
      <c r="G913" s="149"/>
      <c r="H913" s="97"/>
      <c r="I913" s="97"/>
      <c r="J913" s="97"/>
      <c r="K913" s="94">
        <f t="shared" si="32"/>
        <v>0</v>
      </c>
      <c r="L913" s="90"/>
      <c r="M913" s="162"/>
      <c r="N913" s="86"/>
      <c r="O913" s="86">
        <f t="shared" si="33"/>
        <v>0</v>
      </c>
      <c r="P913" s="95"/>
      <c r="Q913" s="85"/>
      <c r="AE913" s="122"/>
      <c r="AF913" s="123"/>
      <c r="AG913" s="122"/>
      <c r="AH913" s="123"/>
      <c r="AI913" s="122"/>
    </row>
    <row r="914" spans="2:35" s="121" customFormat="1" x14ac:dyDescent="0.45">
      <c r="B914" s="81">
        <v>801</v>
      </c>
      <c r="C914" s="91"/>
      <c r="D914" s="91"/>
      <c r="E914" s="91"/>
      <c r="F914" s="95"/>
      <c r="G914" s="149"/>
      <c r="H914" s="97"/>
      <c r="I914" s="97"/>
      <c r="J914" s="97"/>
      <c r="K914" s="94">
        <f t="shared" si="32"/>
        <v>0</v>
      </c>
      <c r="L914" s="90"/>
      <c r="M914" s="162"/>
      <c r="N914" s="86"/>
      <c r="O914" s="86">
        <f t="shared" si="33"/>
        <v>0</v>
      </c>
      <c r="P914" s="95"/>
      <c r="Q914" s="85"/>
      <c r="AE914" s="122"/>
      <c r="AF914" s="123"/>
      <c r="AG914" s="122"/>
      <c r="AH914" s="123"/>
      <c r="AI914" s="122"/>
    </row>
    <row r="915" spans="2:35" s="121" customFormat="1" x14ac:dyDescent="0.45">
      <c r="B915" s="81">
        <v>802</v>
      </c>
      <c r="C915" s="91"/>
      <c r="D915" s="91"/>
      <c r="E915" s="91"/>
      <c r="F915" s="95"/>
      <c r="G915" s="149"/>
      <c r="H915" s="97"/>
      <c r="I915" s="97"/>
      <c r="J915" s="97"/>
      <c r="K915" s="94">
        <f t="shared" si="32"/>
        <v>0</v>
      </c>
      <c r="L915" s="90"/>
      <c r="M915" s="162"/>
      <c r="N915" s="86"/>
      <c r="O915" s="86">
        <f t="shared" si="33"/>
        <v>0</v>
      </c>
      <c r="P915" s="95"/>
      <c r="Q915" s="85"/>
      <c r="AE915" s="122"/>
      <c r="AF915" s="123"/>
      <c r="AG915" s="122"/>
      <c r="AH915" s="123"/>
      <c r="AI915" s="122"/>
    </row>
    <row r="916" spans="2:35" s="121" customFormat="1" x14ac:dyDescent="0.45">
      <c r="B916" s="81">
        <v>803</v>
      </c>
      <c r="C916" s="91"/>
      <c r="D916" s="91"/>
      <c r="E916" s="91"/>
      <c r="F916" s="95"/>
      <c r="G916" s="149"/>
      <c r="H916" s="97"/>
      <c r="I916" s="97"/>
      <c r="J916" s="97"/>
      <c r="K916" s="94">
        <f t="shared" si="32"/>
        <v>0</v>
      </c>
      <c r="L916" s="90"/>
      <c r="M916" s="162"/>
      <c r="N916" s="86"/>
      <c r="O916" s="86">
        <f t="shared" si="33"/>
        <v>0</v>
      </c>
      <c r="P916" s="95"/>
      <c r="Q916" s="85"/>
      <c r="AE916" s="122"/>
      <c r="AF916" s="123"/>
      <c r="AG916" s="122"/>
      <c r="AH916" s="123"/>
      <c r="AI916" s="122"/>
    </row>
    <row r="917" spans="2:35" s="121" customFormat="1" x14ac:dyDescent="0.45">
      <c r="B917" s="81">
        <v>804</v>
      </c>
      <c r="C917" s="91"/>
      <c r="D917" s="91"/>
      <c r="E917" s="91"/>
      <c r="F917" s="95"/>
      <c r="G917" s="149"/>
      <c r="H917" s="97"/>
      <c r="I917" s="97"/>
      <c r="J917" s="97"/>
      <c r="K917" s="94">
        <f t="shared" si="32"/>
        <v>0</v>
      </c>
      <c r="L917" s="90"/>
      <c r="M917" s="162"/>
      <c r="N917" s="86"/>
      <c r="O917" s="86">
        <f t="shared" si="33"/>
        <v>0</v>
      </c>
      <c r="P917" s="95"/>
      <c r="Q917" s="85"/>
      <c r="AE917" s="122"/>
      <c r="AF917" s="123"/>
      <c r="AG917" s="122"/>
      <c r="AH917" s="123"/>
      <c r="AI917" s="122"/>
    </row>
    <row r="918" spans="2:35" s="121" customFormat="1" x14ac:dyDescent="0.45">
      <c r="B918" s="81">
        <v>805</v>
      </c>
      <c r="C918" s="91"/>
      <c r="D918" s="91"/>
      <c r="E918" s="91"/>
      <c r="F918" s="95"/>
      <c r="G918" s="149"/>
      <c r="H918" s="97"/>
      <c r="I918" s="97"/>
      <c r="J918" s="97"/>
      <c r="K918" s="94">
        <f t="shared" si="32"/>
        <v>0</v>
      </c>
      <c r="L918" s="90"/>
      <c r="M918" s="162"/>
      <c r="N918" s="86"/>
      <c r="O918" s="86">
        <f t="shared" si="33"/>
        <v>0</v>
      </c>
      <c r="P918" s="95"/>
      <c r="Q918" s="85"/>
      <c r="AE918" s="122"/>
      <c r="AF918" s="123"/>
      <c r="AG918" s="122"/>
      <c r="AH918" s="123"/>
      <c r="AI918" s="122"/>
    </row>
    <row r="919" spans="2:35" s="121" customFormat="1" x14ac:dyDescent="0.45">
      <c r="B919" s="81">
        <v>806</v>
      </c>
      <c r="C919" s="91"/>
      <c r="D919" s="91"/>
      <c r="E919" s="91"/>
      <c r="F919" s="95"/>
      <c r="G919" s="149"/>
      <c r="H919" s="97"/>
      <c r="I919" s="97"/>
      <c r="J919" s="97"/>
      <c r="K919" s="94">
        <f t="shared" si="32"/>
        <v>0</v>
      </c>
      <c r="L919" s="90"/>
      <c r="M919" s="162"/>
      <c r="N919" s="86"/>
      <c r="O919" s="86">
        <f t="shared" si="33"/>
        <v>0</v>
      </c>
      <c r="P919" s="95"/>
      <c r="Q919" s="85"/>
      <c r="AE919" s="122"/>
      <c r="AF919" s="123"/>
      <c r="AG919" s="122"/>
      <c r="AH919" s="123"/>
      <c r="AI919" s="122"/>
    </row>
    <row r="920" spans="2:35" s="121" customFormat="1" x14ac:dyDescent="0.45">
      <c r="B920" s="81">
        <v>807</v>
      </c>
      <c r="C920" s="91"/>
      <c r="D920" s="91"/>
      <c r="E920" s="91"/>
      <c r="F920" s="95"/>
      <c r="G920" s="149"/>
      <c r="H920" s="97"/>
      <c r="I920" s="97"/>
      <c r="J920" s="97"/>
      <c r="K920" s="94">
        <f t="shared" si="32"/>
        <v>0</v>
      </c>
      <c r="L920" s="90"/>
      <c r="M920" s="162"/>
      <c r="N920" s="86"/>
      <c r="O920" s="86">
        <f t="shared" si="33"/>
        <v>0</v>
      </c>
      <c r="P920" s="95"/>
      <c r="Q920" s="85"/>
      <c r="AE920" s="122"/>
      <c r="AF920" s="123"/>
      <c r="AG920" s="122"/>
      <c r="AH920" s="123"/>
      <c r="AI920" s="122"/>
    </row>
    <row r="921" spans="2:35" s="121" customFormat="1" x14ac:dyDescent="0.45">
      <c r="B921" s="81">
        <v>808</v>
      </c>
      <c r="C921" s="91"/>
      <c r="D921" s="91"/>
      <c r="E921" s="91"/>
      <c r="F921" s="95"/>
      <c r="G921" s="149"/>
      <c r="H921" s="97"/>
      <c r="I921" s="97"/>
      <c r="J921" s="97"/>
      <c r="K921" s="94">
        <f t="shared" si="32"/>
        <v>0</v>
      </c>
      <c r="L921" s="90"/>
      <c r="M921" s="162"/>
      <c r="N921" s="86"/>
      <c r="O921" s="86">
        <f t="shared" si="33"/>
        <v>0</v>
      </c>
      <c r="P921" s="95"/>
      <c r="Q921" s="85"/>
      <c r="AE921" s="122"/>
      <c r="AF921" s="123"/>
      <c r="AG921" s="122"/>
      <c r="AH921" s="123"/>
      <c r="AI921" s="122"/>
    </row>
    <row r="922" spans="2:35" s="121" customFormat="1" x14ac:dyDescent="0.45">
      <c r="B922" s="81">
        <v>809</v>
      </c>
      <c r="C922" s="91"/>
      <c r="D922" s="91"/>
      <c r="E922" s="91"/>
      <c r="F922" s="95"/>
      <c r="G922" s="149"/>
      <c r="H922" s="97"/>
      <c r="I922" s="97"/>
      <c r="J922" s="97"/>
      <c r="K922" s="94">
        <f t="shared" si="32"/>
        <v>0</v>
      </c>
      <c r="L922" s="90"/>
      <c r="M922" s="162"/>
      <c r="N922" s="86"/>
      <c r="O922" s="86">
        <f t="shared" si="33"/>
        <v>0</v>
      </c>
      <c r="P922" s="95"/>
      <c r="Q922" s="85"/>
      <c r="AE922" s="122"/>
      <c r="AF922" s="123"/>
      <c r="AG922" s="122"/>
      <c r="AH922" s="123"/>
      <c r="AI922" s="122"/>
    </row>
    <row r="923" spans="2:35" s="121" customFormat="1" x14ac:dyDescent="0.45">
      <c r="B923" s="81">
        <v>810</v>
      </c>
      <c r="C923" s="91"/>
      <c r="D923" s="91"/>
      <c r="E923" s="91"/>
      <c r="F923" s="95"/>
      <c r="G923" s="149"/>
      <c r="H923" s="97"/>
      <c r="I923" s="97"/>
      <c r="J923" s="97"/>
      <c r="K923" s="94">
        <f t="shared" si="32"/>
        <v>0</v>
      </c>
      <c r="L923" s="90"/>
      <c r="M923" s="162"/>
      <c r="N923" s="86"/>
      <c r="O923" s="86">
        <f t="shared" si="33"/>
        <v>0</v>
      </c>
      <c r="P923" s="95"/>
      <c r="Q923" s="85"/>
      <c r="AE923" s="122"/>
      <c r="AF923" s="123"/>
      <c r="AG923" s="122"/>
      <c r="AH923" s="123"/>
      <c r="AI923" s="122"/>
    </row>
    <row r="924" spans="2:35" s="121" customFormat="1" x14ac:dyDescent="0.45">
      <c r="B924" s="81">
        <v>811</v>
      </c>
      <c r="C924" s="91"/>
      <c r="D924" s="91"/>
      <c r="E924" s="91"/>
      <c r="F924" s="95"/>
      <c r="G924" s="149"/>
      <c r="H924" s="97"/>
      <c r="I924" s="97"/>
      <c r="J924" s="97"/>
      <c r="K924" s="94">
        <f t="shared" si="32"/>
        <v>0</v>
      </c>
      <c r="L924" s="90"/>
      <c r="M924" s="162"/>
      <c r="N924" s="86"/>
      <c r="O924" s="86">
        <f t="shared" si="33"/>
        <v>0</v>
      </c>
      <c r="P924" s="95"/>
      <c r="Q924" s="85"/>
      <c r="AE924" s="122"/>
      <c r="AF924" s="123"/>
      <c r="AG924" s="122"/>
      <c r="AH924" s="123"/>
      <c r="AI924" s="122"/>
    </row>
    <row r="925" spans="2:35" s="121" customFormat="1" x14ac:dyDescent="0.45">
      <c r="B925" s="81">
        <v>812</v>
      </c>
      <c r="C925" s="91"/>
      <c r="D925" s="91"/>
      <c r="E925" s="91"/>
      <c r="F925" s="95"/>
      <c r="G925" s="149"/>
      <c r="H925" s="97"/>
      <c r="I925" s="97"/>
      <c r="J925" s="97"/>
      <c r="K925" s="94">
        <f t="shared" si="32"/>
        <v>0</v>
      </c>
      <c r="L925" s="90"/>
      <c r="M925" s="162"/>
      <c r="N925" s="86"/>
      <c r="O925" s="86">
        <f t="shared" si="33"/>
        <v>0</v>
      </c>
      <c r="P925" s="95"/>
      <c r="Q925" s="85"/>
      <c r="AE925" s="122"/>
      <c r="AF925" s="123"/>
      <c r="AG925" s="122"/>
      <c r="AH925" s="123"/>
      <c r="AI925" s="122"/>
    </row>
    <row r="926" spans="2:35" s="121" customFormat="1" x14ac:dyDescent="0.45">
      <c r="B926" s="81">
        <v>813</v>
      </c>
      <c r="C926" s="91"/>
      <c r="D926" s="91"/>
      <c r="E926" s="91"/>
      <c r="F926" s="95"/>
      <c r="G926" s="149"/>
      <c r="H926" s="97"/>
      <c r="I926" s="97"/>
      <c r="J926" s="97"/>
      <c r="K926" s="94">
        <f t="shared" si="32"/>
        <v>0</v>
      </c>
      <c r="L926" s="90"/>
      <c r="M926" s="162"/>
      <c r="N926" s="86"/>
      <c r="O926" s="86">
        <f t="shared" si="33"/>
        <v>0</v>
      </c>
      <c r="P926" s="95"/>
      <c r="Q926" s="85"/>
      <c r="AE926" s="122"/>
      <c r="AF926" s="123"/>
      <c r="AG926" s="122"/>
      <c r="AH926" s="123"/>
      <c r="AI926" s="122"/>
    </row>
    <row r="927" spans="2:35" s="121" customFormat="1" x14ac:dyDescent="0.45">
      <c r="B927" s="81">
        <v>814</v>
      </c>
      <c r="C927" s="91"/>
      <c r="D927" s="91"/>
      <c r="E927" s="91"/>
      <c r="F927" s="95"/>
      <c r="G927" s="149"/>
      <c r="H927" s="97"/>
      <c r="I927" s="97"/>
      <c r="J927" s="97"/>
      <c r="K927" s="94">
        <f t="shared" si="32"/>
        <v>0</v>
      </c>
      <c r="L927" s="90"/>
      <c r="M927" s="162"/>
      <c r="N927" s="86"/>
      <c r="O927" s="86">
        <f t="shared" si="33"/>
        <v>0</v>
      </c>
      <c r="P927" s="95"/>
      <c r="Q927" s="85"/>
      <c r="AE927" s="122"/>
      <c r="AF927" s="123"/>
      <c r="AG927" s="122"/>
      <c r="AH927" s="123"/>
      <c r="AI927" s="122"/>
    </row>
    <row r="928" spans="2:35" s="121" customFormat="1" x14ac:dyDescent="0.45">
      <c r="B928" s="81">
        <v>815</v>
      </c>
      <c r="C928" s="91"/>
      <c r="D928" s="91"/>
      <c r="E928" s="91"/>
      <c r="F928" s="95"/>
      <c r="G928" s="149"/>
      <c r="H928" s="97"/>
      <c r="I928" s="97"/>
      <c r="J928" s="97"/>
      <c r="K928" s="94">
        <f t="shared" si="32"/>
        <v>0</v>
      </c>
      <c r="L928" s="90"/>
      <c r="M928" s="162"/>
      <c r="N928" s="86"/>
      <c r="O928" s="86">
        <f t="shared" si="33"/>
        <v>0</v>
      </c>
      <c r="P928" s="95"/>
      <c r="Q928" s="85"/>
      <c r="AE928" s="122"/>
      <c r="AF928" s="123"/>
      <c r="AG928" s="122"/>
      <c r="AH928" s="123"/>
      <c r="AI928" s="122"/>
    </row>
    <row r="929" spans="2:35" s="121" customFormat="1" x14ac:dyDescent="0.45">
      <c r="B929" s="81">
        <v>816</v>
      </c>
      <c r="C929" s="91"/>
      <c r="D929" s="91"/>
      <c r="E929" s="91"/>
      <c r="F929" s="95"/>
      <c r="G929" s="149"/>
      <c r="H929" s="97"/>
      <c r="I929" s="97"/>
      <c r="J929" s="97"/>
      <c r="K929" s="94">
        <f t="shared" si="32"/>
        <v>0</v>
      </c>
      <c r="L929" s="90"/>
      <c r="M929" s="162"/>
      <c r="N929" s="86"/>
      <c r="O929" s="86">
        <f t="shared" si="33"/>
        <v>0</v>
      </c>
      <c r="P929" s="95"/>
      <c r="Q929" s="85"/>
      <c r="AE929" s="122"/>
      <c r="AF929" s="123"/>
      <c r="AG929" s="122"/>
      <c r="AH929" s="123"/>
      <c r="AI929" s="122"/>
    </row>
    <row r="930" spans="2:35" s="121" customFormat="1" x14ac:dyDescent="0.45">
      <c r="B930" s="81">
        <v>817</v>
      </c>
      <c r="C930" s="91"/>
      <c r="D930" s="91"/>
      <c r="E930" s="91"/>
      <c r="F930" s="95"/>
      <c r="G930" s="149"/>
      <c r="H930" s="97"/>
      <c r="I930" s="97"/>
      <c r="J930" s="97"/>
      <c r="K930" s="94">
        <f t="shared" si="32"/>
        <v>0</v>
      </c>
      <c r="L930" s="90"/>
      <c r="M930" s="162"/>
      <c r="N930" s="86"/>
      <c r="O930" s="86">
        <f t="shared" si="33"/>
        <v>0</v>
      </c>
      <c r="P930" s="95"/>
      <c r="Q930" s="85"/>
      <c r="AE930" s="122"/>
      <c r="AF930" s="123"/>
      <c r="AG930" s="122"/>
      <c r="AH930" s="123"/>
      <c r="AI930" s="122"/>
    </row>
    <row r="931" spans="2:35" s="121" customFormat="1" x14ac:dyDescent="0.45">
      <c r="B931" s="81">
        <v>818</v>
      </c>
      <c r="C931" s="91"/>
      <c r="D931" s="91"/>
      <c r="E931" s="91"/>
      <c r="F931" s="95"/>
      <c r="G931" s="149"/>
      <c r="H931" s="97"/>
      <c r="I931" s="97"/>
      <c r="J931" s="97"/>
      <c r="K931" s="94">
        <f t="shared" si="32"/>
        <v>0</v>
      </c>
      <c r="L931" s="90"/>
      <c r="M931" s="162"/>
      <c r="N931" s="86"/>
      <c r="O931" s="86">
        <f t="shared" si="33"/>
        <v>0</v>
      </c>
      <c r="P931" s="95"/>
      <c r="Q931" s="85"/>
      <c r="AE931" s="122"/>
      <c r="AF931" s="123"/>
      <c r="AG931" s="122"/>
      <c r="AH931" s="123"/>
      <c r="AI931" s="122"/>
    </row>
    <row r="932" spans="2:35" s="121" customFormat="1" x14ac:dyDescent="0.45">
      <c r="B932" s="81">
        <v>819</v>
      </c>
      <c r="C932" s="91"/>
      <c r="D932" s="91"/>
      <c r="E932" s="91"/>
      <c r="F932" s="95"/>
      <c r="G932" s="149"/>
      <c r="H932" s="97"/>
      <c r="I932" s="97"/>
      <c r="J932" s="97"/>
      <c r="K932" s="94">
        <f t="shared" si="32"/>
        <v>0</v>
      </c>
      <c r="L932" s="90"/>
      <c r="M932" s="162"/>
      <c r="N932" s="86"/>
      <c r="O932" s="86">
        <f t="shared" si="33"/>
        <v>0</v>
      </c>
      <c r="P932" s="95"/>
      <c r="Q932" s="85"/>
      <c r="AE932" s="122"/>
      <c r="AF932" s="123"/>
      <c r="AG932" s="122"/>
      <c r="AH932" s="123"/>
      <c r="AI932" s="122"/>
    </row>
    <row r="933" spans="2:35" s="121" customFormat="1" x14ac:dyDescent="0.45">
      <c r="B933" s="81">
        <v>820</v>
      </c>
      <c r="C933" s="91"/>
      <c r="D933" s="91"/>
      <c r="E933" s="91"/>
      <c r="F933" s="95"/>
      <c r="G933" s="149"/>
      <c r="H933" s="97"/>
      <c r="I933" s="97"/>
      <c r="J933" s="97"/>
      <c r="K933" s="94">
        <f t="shared" si="32"/>
        <v>0</v>
      </c>
      <c r="L933" s="90"/>
      <c r="M933" s="162"/>
      <c r="N933" s="86"/>
      <c r="O933" s="86">
        <f t="shared" si="33"/>
        <v>0</v>
      </c>
      <c r="P933" s="95"/>
      <c r="Q933" s="85"/>
      <c r="AE933" s="122"/>
      <c r="AF933" s="123"/>
      <c r="AG933" s="122"/>
      <c r="AH933" s="123"/>
      <c r="AI933" s="122"/>
    </row>
    <row r="934" spans="2:35" s="121" customFormat="1" x14ac:dyDescent="0.45">
      <c r="B934" s="81">
        <v>821</v>
      </c>
      <c r="C934" s="91"/>
      <c r="D934" s="91"/>
      <c r="E934" s="91"/>
      <c r="F934" s="95"/>
      <c r="G934" s="149"/>
      <c r="H934" s="97"/>
      <c r="I934" s="97"/>
      <c r="J934" s="97"/>
      <c r="K934" s="94">
        <f t="shared" si="32"/>
        <v>0</v>
      </c>
      <c r="L934" s="90"/>
      <c r="M934" s="162"/>
      <c r="N934" s="86"/>
      <c r="O934" s="86">
        <f t="shared" si="33"/>
        <v>0</v>
      </c>
      <c r="P934" s="95"/>
      <c r="Q934" s="85"/>
      <c r="AE934" s="122"/>
      <c r="AF934" s="123"/>
      <c r="AG934" s="122"/>
      <c r="AH934" s="123"/>
      <c r="AI934" s="122"/>
    </row>
    <row r="935" spans="2:35" s="121" customFormat="1" x14ac:dyDescent="0.45">
      <c r="B935" s="81">
        <v>822</v>
      </c>
      <c r="C935" s="91"/>
      <c r="D935" s="91"/>
      <c r="E935" s="91"/>
      <c r="F935" s="95"/>
      <c r="G935" s="149"/>
      <c r="H935" s="97"/>
      <c r="I935" s="97"/>
      <c r="J935" s="97"/>
      <c r="K935" s="94">
        <f t="shared" si="32"/>
        <v>0</v>
      </c>
      <c r="L935" s="90"/>
      <c r="M935" s="162"/>
      <c r="N935" s="86"/>
      <c r="O935" s="86">
        <f t="shared" si="33"/>
        <v>0</v>
      </c>
      <c r="P935" s="95"/>
      <c r="Q935" s="85"/>
      <c r="AE935" s="122"/>
      <c r="AF935" s="123"/>
      <c r="AG935" s="122"/>
      <c r="AH935" s="123"/>
      <c r="AI935" s="122"/>
    </row>
    <row r="936" spans="2:35" s="121" customFormat="1" x14ac:dyDescent="0.45">
      <c r="B936" s="81">
        <v>823</v>
      </c>
      <c r="C936" s="91"/>
      <c r="D936" s="91"/>
      <c r="E936" s="91"/>
      <c r="F936" s="95"/>
      <c r="G936" s="149"/>
      <c r="H936" s="97"/>
      <c r="I936" s="97"/>
      <c r="J936" s="97"/>
      <c r="K936" s="94">
        <f t="shared" si="32"/>
        <v>0</v>
      </c>
      <c r="L936" s="90"/>
      <c r="M936" s="162"/>
      <c r="N936" s="86"/>
      <c r="O936" s="86">
        <f t="shared" si="33"/>
        <v>0</v>
      </c>
      <c r="P936" s="95"/>
      <c r="Q936" s="85"/>
      <c r="AE936" s="122"/>
      <c r="AF936" s="123"/>
      <c r="AG936" s="122"/>
      <c r="AH936" s="123"/>
      <c r="AI936" s="122"/>
    </row>
    <row r="937" spans="2:35" s="121" customFormat="1" x14ac:dyDescent="0.45">
      <c r="B937" s="81">
        <v>824</v>
      </c>
      <c r="C937" s="91"/>
      <c r="D937" s="91"/>
      <c r="E937" s="91"/>
      <c r="F937" s="95"/>
      <c r="G937" s="149"/>
      <c r="H937" s="97"/>
      <c r="I937" s="97"/>
      <c r="J937" s="97"/>
      <c r="K937" s="94">
        <f t="shared" si="32"/>
        <v>0</v>
      </c>
      <c r="L937" s="90"/>
      <c r="M937" s="162"/>
      <c r="N937" s="86"/>
      <c r="O937" s="86">
        <f t="shared" si="33"/>
        <v>0</v>
      </c>
      <c r="P937" s="95"/>
      <c r="Q937" s="85"/>
      <c r="AE937" s="122"/>
      <c r="AF937" s="123"/>
      <c r="AG937" s="122"/>
      <c r="AH937" s="123"/>
      <c r="AI937" s="122"/>
    </row>
    <row r="938" spans="2:35" s="121" customFormat="1" x14ac:dyDescent="0.45">
      <c r="B938" s="81">
        <v>825</v>
      </c>
      <c r="C938" s="91"/>
      <c r="D938" s="91"/>
      <c r="E938" s="91"/>
      <c r="F938" s="95"/>
      <c r="G938" s="149"/>
      <c r="H938" s="97"/>
      <c r="I938" s="97"/>
      <c r="J938" s="97"/>
      <c r="K938" s="94">
        <f t="shared" si="32"/>
        <v>0</v>
      </c>
      <c r="L938" s="90"/>
      <c r="M938" s="162"/>
      <c r="N938" s="86"/>
      <c r="O938" s="86">
        <f t="shared" si="33"/>
        <v>0</v>
      </c>
      <c r="P938" s="95"/>
      <c r="Q938" s="85"/>
      <c r="AE938" s="122"/>
      <c r="AF938" s="123"/>
      <c r="AG938" s="122"/>
      <c r="AH938" s="123"/>
      <c r="AI938" s="122"/>
    </row>
    <row r="939" spans="2:35" s="121" customFormat="1" x14ac:dyDescent="0.45">
      <c r="B939" s="81">
        <v>826</v>
      </c>
      <c r="C939" s="91"/>
      <c r="D939" s="91"/>
      <c r="E939" s="91"/>
      <c r="F939" s="95"/>
      <c r="G939" s="149"/>
      <c r="H939" s="97"/>
      <c r="I939" s="97"/>
      <c r="J939" s="97"/>
      <c r="K939" s="94">
        <f t="shared" si="32"/>
        <v>0</v>
      </c>
      <c r="L939" s="90"/>
      <c r="M939" s="162"/>
      <c r="N939" s="86"/>
      <c r="O939" s="86">
        <f t="shared" si="33"/>
        <v>0</v>
      </c>
      <c r="P939" s="95"/>
      <c r="Q939" s="85"/>
      <c r="AE939" s="122"/>
      <c r="AF939" s="123"/>
      <c r="AG939" s="122"/>
      <c r="AH939" s="123"/>
      <c r="AI939" s="122"/>
    </row>
    <row r="940" spans="2:35" s="121" customFormat="1" x14ac:dyDescent="0.45">
      <c r="B940" s="81">
        <v>827</v>
      </c>
      <c r="C940" s="91"/>
      <c r="D940" s="91"/>
      <c r="E940" s="91"/>
      <c r="F940" s="95"/>
      <c r="G940" s="149"/>
      <c r="H940" s="97"/>
      <c r="I940" s="97"/>
      <c r="J940" s="97"/>
      <c r="K940" s="94">
        <f t="shared" si="32"/>
        <v>0</v>
      </c>
      <c r="L940" s="90"/>
      <c r="M940" s="162"/>
      <c r="N940" s="86"/>
      <c r="O940" s="86">
        <f t="shared" si="33"/>
        <v>0</v>
      </c>
      <c r="P940" s="95"/>
      <c r="Q940" s="85"/>
      <c r="AE940" s="122"/>
      <c r="AF940" s="123"/>
      <c r="AG940" s="122"/>
      <c r="AH940" s="123"/>
      <c r="AI940" s="122"/>
    </row>
    <row r="941" spans="2:35" s="121" customFormat="1" x14ac:dyDescent="0.45">
      <c r="B941" s="81">
        <v>828</v>
      </c>
      <c r="C941" s="91"/>
      <c r="D941" s="91"/>
      <c r="E941" s="91"/>
      <c r="F941" s="95"/>
      <c r="G941" s="149"/>
      <c r="H941" s="97"/>
      <c r="I941" s="97"/>
      <c r="J941" s="97"/>
      <c r="K941" s="94">
        <f t="shared" si="32"/>
        <v>0</v>
      </c>
      <c r="L941" s="90"/>
      <c r="M941" s="162"/>
      <c r="N941" s="86"/>
      <c r="O941" s="86">
        <f t="shared" si="33"/>
        <v>0</v>
      </c>
      <c r="P941" s="95"/>
      <c r="Q941" s="85"/>
      <c r="AE941" s="122"/>
      <c r="AF941" s="123"/>
      <c r="AG941" s="122"/>
      <c r="AH941" s="123"/>
      <c r="AI941" s="122"/>
    </row>
    <row r="942" spans="2:35" s="121" customFormat="1" x14ac:dyDescent="0.45">
      <c r="B942" s="81">
        <v>829</v>
      </c>
      <c r="C942" s="91"/>
      <c r="D942" s="91"/>
      <c r="E942" s="91"/>
      <c r="F942" s="95"/>
      <c r="G942" s="149"/>
      <c r="H942" s="97"/>
      <c r="I942" s="97"/>
      <c r="J942" s="97"/>
      <c r="K942" s="94">
        <f t="shared" si="32"/>
        <v>0</v>
      </c>
      <c r="L942" s="90"/>
      <c r="M942" s="162"/>
      <c r="N942" s="86"/>
      <c r="O942" s="86">
        <f t="shared" si="33"/>
        <v>0</v>
      </c>
      <c r="P942" s="95"/>
      <c r="Q942" s="85"/>
      <c r="AE942" s="122"/>
      <c r="AF942" s="123"/>
      <c r="AG942" s="122"/>
      <c r="AH942" s="123"/>
      <c r="AI942" s="122"/>
    </row>
    <row r="943" spans="2:35" s="121" customFormat="1" x14ac:dyDescent="0.45">
      <c r="B943" s="81">
        <v>830</v>
      </c>
      <c r="C943" s="91"/>
      <c r="D943" s="91"/>
      <c r="E943" s="91"/>
      <c r="F943" s="95"/>
      <c r="G943" s="149"/>
      <c r="H943" s="97"/>
      <c r="I943" s="97"/>
      <c r="J943" s="97"/>
      <c r="K943" s="94">
        <f t="shared" si="32"/>
        <v>0</v>
      </c>
      <c r="L943" s="90"/>
      <c r="M943" s="162"/>
      <c r="N943" s="86"/>
      <c r="O943" s="86">
        <f t="shared" si="33"/>
        <v>0</v>
      </c>
      <c r="P943" s="95"/>
      <c r="Q943" s="85"/>
      <c r="AE943" s="122"/>
      <c r="AF943" s="123"/>
      <c r="AG943" s="122"/>
      <c r="AH943" s="123"/>
      <c r="AI943" s="122"/>
    </row>
    <row r="944" spans="2:35" s="121" customFormat="1" x14ac:dyDescent="0.45">
      <c r="B944" s="81">
        <v>831</v>
      </c>
      <c r="C944" s="91"/>
      <c r="D944" s="91"/>
      <c r="E944" s="91"/>
      <c r="F944" s="95"/>
      <c r="G944" s="149"/>
      <c r="H944" s="97"/>
      <c r="I944" s="97"/>
      <c r="J944" s="97"/>
      <c r="K944" s="94">
        <f t="shared" si="32"/>
        <v>0</v>
      </c>
      <c r="L944" s="90"/>
      <c r="M944" s="162"/>
      <c r="N944" s="86"/>
      <c r="O944" s="86">
        <f t="shared" si="33"/>
        <v>0</v>
      </c>
      <c r="P944" s="95"/>
      <c r="Q944" s="85"/>
      <c r="AE944" s="122"/>
      <c r="AF944" s="123"/>
      <c r="AG944" s="122"/>
      <c r="AH944" s="123"/>
      <c r="AI944" s="122"/>
    </row>
    <row r="945" spans="2:35" s="121" customFormat="1" x14ac:dyDescent="0.45">
      <c r="B945" s="81">
        <v>832</v>
      </c>
      <c r="C945" s="91"/>
      <c r="D945" s="91"/>
      <c r="E945" s="91"/>
      <c r="F945" s="95"/>
      <c r="G945" s="149"/>
      <c r="H945" s="97"/>
      <c r="I945" s="97"/>
      <c r="J945" s="97"/>
      <c r="K945" s="94">
        <f t="shared" si="32"/>
        <v>0</v>
      </c>
      <c r="L945" s="90"/>
      <c r="M945" s="162"/>
      <c r="N945" s="86"/>
      <c r="O945" s="86">
        <f t="shared" si="33"/>
        <v>0</v>
      </c>
      <c r="P945" s="95"/>
      <c r="Q945" s="85"/>
      <c r="AE945" s="122"/>
      <c r="AF945" s="123"/>
      <c r="AG945" s="122"/>
      <c r="AH945" s="123"/>
      <c r="AI945" s="122"/>
    </row>
    <row r="946" spans="2:35" s="121" customFormat="1" x14ac:dyDescent="0.45">
      <c r="B946" s="81">
        <v>833</v>
      </c>
      <c r="C946" s="91"/>
      <c r="D946" s="91"/>
      <c r="E946" s="91"/>
      <c r="F946" s="95"/>
      <c r="G946" s="149"/>
      <c r="H946" s="97"/>
      <c r="I946" s="97"/>
      <c r="J946" s="97"/>
      <c r="K946" s="94">
        <f t="shared" si="32"/>
        <v>0</v>
      </c>
      <c r="L946" s="90"/>
      <c r="M946" s="162"/>
      <c r="N946" s="86"/>
      <c r="O946" s="86">
        <f t="shared" si="33"/>
        <v>0</v>
      </c>
      <c r="P946" s="95"/>
      <c r="Q946" s="85"/>
      <c r="AE946" s="122"/>
      <c r="AF946" s="123"/>
      <c r="AG946" s="122"/>
      <c r="AH946" s="123"/>
      <c r="AI946" s="122"/>
    </row>
    <row r="947" spans="2:35" s="121" customFormat="1" x14ac:dyDescent="0.45">
      <c r="B947" s="81">
        <v>834</v>
      </c>
      <c r="C947" s="91"/>
      <c r="D947" s="91"/>
      <c r="E947" s="91"/>
      <c r="F947" s="95"/>
      <c r="G947" s="149"/>
      <c r="H947" s="97"/>
      <c r="I947" s="97"/>
      <c r="J947" s="97"/>
      <c r="K947" s="94">
        <f t="shared" si="32"/>
        <v>0</v>
      </c>
      <c r="L947" s="90"/>
      <c r="M947" s="162"/>
      <c r="N947" s="86"/>
      <c r="O947" s="86">
        <f t="shared" si="33"/>
        <v>0</v>
      </c>
      <c r="P947" s="95"/>
      <c r="Q947" s="85"/>
      <c r="AE947" s="122"/>
      <c r="AF947" s="123"/>
      <c r="AG947" s="122"/>
      <c r="AH947" s="123"/>
      <c r="AI947" s="122"/>
    </row>
    <row r="948" spans="2:35" s="121" customFormat="1" x14ac:dyDescent="0.45">
      <c r="B948" s="81">
        <v>835</v>
      </c>
      <c r="C948" s="91"/>
      <c r="D948" s="91"/>
      <c r="E948" s="91"/>
      <c r="F948" s="95"/>
      <c r="G948" s="149"/>
      <c r="H948" s="97"/>
      <c r="I948" s="97"/>
      <c r="J948" s="97"/>
      <c r="K948" s="94">
        <f t="shared" si="32"/>
        <v>0</v>
      </c>
      <c r="L948" s="90"/>
      <c r="M948" s="162"/>
      <c r="N948" s="86"/>
      <c r="O948" s="86">
        <f t="shared" si="33"/>
        <v>0</v>
      </c>
      <c r="P948" s="95"/>
      <c r="Q948" s="85"/>
      <c r="AE948" s="122"/>
      <c r="AF948" s="123"/>
      <c r="AG948" s="122"/>
      <c r="AH948" s="123"/>
      <c r="AI948" s="122"/>
    </row>
    <row r="949" spans="2:35" s="121" customFormat="1" x14ac:dyDescent="0.45">
      <c r="B949" s="81">
        <v>836</v>
      </c>
      <c r="C949" s="91"/>
      <c r="D949" s="91"/>
      <c r="E949" s="91"/>
      <c r="F949" s="95"/>
      <c r="G949" s="149"/>
      <c r="H949" s="97"/>
      <c r="I949" s="97"/>
      <c r="J949" s="97"/>
      <c r="K949" s="94">
        <f t="shared" ref="K949:K1012" si="34">+I949*J949</f>
        <v>0</v>
      </c>
      <c r="L949" s="90"/>
      <c r="M949" s="162"/>
      <c r="N949" s="86"/>
      <c r="O949" s="86">
        <f t="shared" ref="O949:O1012" si="35">IFERROR(L949/N949,0)</f>
        <v>0</v>
      </c>
      <c r="P949" s="95"/>
      <c r="Q949" s="85"/>
      <c r="AE949" s="122"/>
      <c r="AF949" s="123"/>
      <c r="AG949" s="122"/>
      <c r="AH949" s="123"/>
      <c r="AI949" s="122"/>
    </row>
    <row r="950" spans="2:35" s="121" customFormat="1" x14ac:dyDescent="0.45">
      <c r="B950" s="81">
        <v>837</v>
      </c>
      <c r="C950" s="91"/>
      <c r="D950" s="91"/>
      <c r="E950" s="91"/>
      <c r="F950" s="95"/>
      <c r="G950" s="149"/>
      <c r="H950" s="97"/>
      <c r="I950" s="97"/>
      <c r="J950" s="97"/>
      <c r="K950" s="94">
        <f t="shared" si="34"/>
        <v>0</v>
      </c>
      <c r="L950" s="90"/>
      <c r="M950" s="162"/>
      <c r="N950" s="86"/>
      <c r="O950" s="86">
        <f t="shared" si="35"/>
        <v>0</v>
      </c>
      <c r="P950" s="95"/>
      <c r="Q950" s="85"/>
      <c r="AE950" s="122"/>
      <c r="AF950" s="123"/>
      <c r="AG950" s="122"/>
      <c r="AH950" s="123"/>
      <c r="AI950" s="122"/>
    </row>
    <row r="951" spans="2:35" s="121" customFormat="1" x14ac:dyDescent="0.45">
      <c r="B951" s="81">
        <v>838</v>
      </c>
      <c r="C951" s="91"/>
      <c r="D951" s="91"/>
      <c r="E951" s="91"/>
      <c r="F951" s="95"/>
      <c r="G951" s="149"/>
      <c r="H951" s="97"/>
      <c r="I951" s="97"/>
      <c r="J951" s="97"/>
      <c r="K951" s="94">
        <f t="shared" si="34"/>
        <v>0</v>
      </c>
      <c r="L951" s="90"/>
      <c r="M951" s="162"/>
      <c r="N951" s="86"/>
      <c r="O951" s="86">
        <f t="shared" si="35"/>
        <v>0</v>
      </c>
      <c r="P951" s="95"/>
      <c r="Q951" s="85"/>
      <c r="AE951" s="122"/>
      <c r="AF951" s="123"/>
      <c r="AG951" s="122"/>
      <c r="AH951" s="123"/>
      <c r="AI951" s="122"/>
    </row>
    <row r="952" spans="2:35" s="121" customFormat="1" x14ac:dyDescent="0.45">
      <c r="B952" s="81">
        <v>839</v>
      </c>
      <c r="C952" s="91"/>
      <c r="D952" s="91"/>
      <c r="E952" s="91"/>
      <c r="F952" s="95"/>
      <c r="G952" s="149"/>
      <c r="H952" s="97"/>
      <c r="I952" s="97"/>
      <c r="J952" s="97"/>
      <c r="K952" s="94">
        <f t="shared" si="34"/>
        <v>0</v>
      </c>
      <c r="L952" s="90"/>
      <c r="M952" s="162"/>
      <c r="N952" s="86"/>
      <c r="O952" s="86">
        <f t="shared" si="35"/>
        <v>0</v>
      </c>
      <c r="P952" s="95"/>
      <c r="Q952" s="85"/>
      <c r="AE952" s="122"/>
      <c r="AF952" s="123"/>
      <c r="AG952" s="122"/>
      <c r="AH952" s="123"/>
      <c r="AI952" s="122"/>
    </row>
    <row r="953" spans="2:35" s="121" customFormat="1" x14ac:dyDescent="0.45">
      <c r="B953" s="81">
        <v>840</v>
      </c>
      <c r="C953" s="91"/>
      <c r="D953" s="91"/>
      <c r="E953" s="91"/>
      <c r="F953" s="95"/>
      <c r="G953" s="149"/>
      <c r="H953" s="97"/>
      <c r="I953" s="97"/>
      <c r="J953" s="97"/>
      <c r="K953" s="94">
        <f t="shared" si="34"/>
        <v>0</v>
      </c>
      <c r="L953" s="90"/>
      <c r="M953" s="162"/>
      <c r="N953" s="86"/>
      <c r="O953" s="86">
        <f t="shared" si="35"/>
        <v>0</v>
      </c>
      <c r="P953" s="95"/>
      <c r="Q953" s="85"/>
      <c r="AE953" s="122"/>
      <c r="AF953" s="123"/>
      <c r="AG953" s="122"/>
      <c r="AH953" s="123"/>
      <c r="AI953" s="122"/>
    </row>
    <row r="954" spans="2:35" s="121" customFormat="1" x14ac:dyDescent="0.45">
      <c r="B954" s="81">
        <v>841</v>
      </c>
      <c r="C954" s="91"/>
      <c r="D954" s="91"/>
      <c r="E954" s="91"/>
      <c r="F954" s="95"/>
      <c r="G954" s="149"/>
      <c r="H954" s="97"/>
      <c r="I954" s="97"/>
      <c r="J954" s="97"/>
      <c r="K954" s="94">
        <f t="shared" si="34"/>
        <v>0</v>
      </c>
      <c r="L954" s="90"/>
      <c r="M954" s="162"/>
      <c r="N954" s="86"/>
      <c r="O954" s="86">
        <f t="shared" si="35"/>
        <v>0</v>
      </c>
      <c r="P954" s="95"/>
      <c r="Q954" s="85"/>
      <c r="AE954" s="122"/>
      <c r="AF954" s="123"/>
      <c r="AG954" s="122"/>
      <c r="AH954" s="123"/>
      <c r="AI954" s="122"/>
    </row>
    <row r="955" spans="2:35" s="121" customFormat="1" x14ac:dyDescent="0.45">
      <c r="B955" s="81">
        <v>842</v>
      </c>
      <c r="C955" s="91"/>
      <c r="D955" s="91"/>
      <c r="E955" s="91"/>
      <c r="F955" s="95"/>
      <c r="G955" s="149"/>
      <c r="H955" s="97"/>
      <c r="I955" s="97"/>
      <c r="J955" s="97"/>
      <c r="K955" s="94">
        <f t="shared" si="34"/>
        <v>0</v>
      </c>
      <c r="L955" s="90"/>
      <c r="M955" s="162"/>
      <c r="N955" s="86"/>
      <c r="O955" s="86">
        <f t="shared" si="35"/>
        <v>0</v>
      </c>
      <c r="P955" s="95"/>
      <c r="Q955" s="85"/>
      <c r="AE955" s="122"/>
      <c r="AF955" s="123"/>
      <c r="AG955" s="122"/>
      <c r="AH955" s="123"/>
      <c r="AI955" s="122"/>
    </row>
    <row r="956" spans="2:35" s="121" customFormat="1" x14ac:dyDescent="0.45">
      <c r="B956" s="81">
        <v>843</v>
      </c>
      <c r="C956" s="91"/>
      <c r="D956" s="91"/>
      <c r="E956" s="91"/>
      <c r="F956" s="95"/>
      <c r="G956" s="149"/>
      <c r="H956" s="97"/>
      <c r="I956" s="97"/>
      <c r="J956" s="97"/>
      <c r="K956" s="94">
        <f t="shared" si="34"/>
        <v>0</v>
      </c>
      <c r="L956" s="90"/>
      <c r="M956" s="162"/>
      <c r="N956" s="86"/>
      <c r="O956" s="86">
        <f t="shared" si="35"/>
        <v>0</v>
      </c>
      <c r="P956" s="95"/>
      <c r="Q956" s="85"/>
      <c r="AE956" s="122"/>
      <c r="AF956" s="123"/>
      <c r="AG956" s="122"/>
      <c r="AH956" s="123"/>
      <c r="AI956" s="122"/>
    </row>
    <row r="957" spans="2:35" s="121" customFormat="1" x14ac:dyDescent="0.45">
      <c r="B957" s="81">
        <v>844</v>
      </c>
      <c r="C957" s="91"/>
      <c r="D957" s="91"/>
      <c r="E957" s="91"/>
      <c r="F957" s="95"/>
      <c r="G957" s="149"/>
      <c r="H957" s="97"/>
      <c r="I957" s="97"/>
      <c r="J957" s="97"/>
      <c r="K957" s="94">
        <f t="shared" si="34"/>
        <v>0</v>
      </c>
      <c r="L957" s="90"/>
      <c r="M957" s="162"/>
      <c r="N957" s="86"/>
      <c r="O957" s="86">
        <f t="shared" si="35"/>
        <v>0</v>
      </c>
      <c r="P957" s="95"/>
      <c r="Q957" s="85"/>
      <c r="AE957" s="122"/>
      <c r="AF957" s="123"/>
      <c r="AG957" s="122"/>
      <c r="AH957" s="123"/>
      <c r="AI957" s="122"/>
    </row>
    <row r="958" spans="2:35" s="121" customFormat="1" x14ac:dyDescent="0.45">
      <c r="B958" s="81">
        <v>845</v>
      </c>
      <c r="C958" s="91"/>
      <c r="D958" s="91"/>
      <c r="E958" s="91"/>
      <c r="F958" s="95"/>
      <c r="G958" s="149"/>
      <c r="H958" s="97"/>
      <c r="I958" s="97"/>
      <c r="J958" s="97"/>
      <c r="K958" s="94">
        <f t="shared" si="34"/>
        <v>0</v>
      </c>
      <c r="L958" s="90"/>
      <c r="M958" s="162"/>
      <c r="N958" s="86"/>
      <c r="O958" s="86">
        <f t="shared" si="35"/>
        <v>0</v>
      </c>
      <c r="P958" s="95"/>
      <c r="Q958" s="85"/>
      <c r="AE958" s="122"/>
      <c r="AF958" s="123"/>
      <c r="AG958" s="122"/>
      <c r="AH958" s="123"/>
      <c r="AI958" s="122"/>
    </row>
    <row r="959" spans="2:35" s="121" customFormat="1" x14ac:dyDescent="0.45">
      <c r="B959" s="81">
        <v>846</v>
      </c>
      <c r="C959" s="91"/>
      <c r="D959" s="91"/>
      <c r="E959" s="91"/>
      <c r="F959" s="95"/>
      <c r="G959" s="149"/>
      <c r="H959" s="97"/>
      <c r="I959" s="97"/>
      <c r="J959" s="97"/>
      <c r="K959" s="94">
        <f t="shared" si="34"/>
        <v>0</v>
      </c>
      <c r="L959" s="90"/>
      <c r="M959" s="162"/>
      <c r="N959" s="86"/>
      <c r="O959" s="86">
        <f t="shared" si="35"/>
        <v>0</v>
      </c>
      <c r="P959" s="95"/>
      <c r="Q959" s="85"/>
      <c r="AE959" s="122"/>
      <c r="AF959" s="123"/>
      <c r="AG959" s="122"/>
      <c r="AH959" s="123"/>
      <c r="AI959" s="122"/>
    </row>
    <row r="960" spans="2:35" s="121" customFormat="1" x14ac:dyDescent="0.45">
      <c r="B960" s="81">
        <v>847</v>
      </c>
      <c r="C960" s="91"/>
      <c r="D960" s="91"/>
      <c r="E960" s="91"/>
      <c r="F960" s="95"/>
      <c r="G960" s="149"/>
      <c r="H960" s="97"/>
      <c r="I960" s="97"/>
      <c r="J960" s="97"/>
      <c r="K960" s="94">
        <f t="shared" si="34"/>
        <v>0</v>
      </c>
      <c r="L960" s="90"/>
      <c r="M960" s="162"/>
      <c r="N960" s="86"/>
      <c r="O960" s="86">
        <f t="shared" si="35"/>
        <v>0</v>
      </c>
      <c r="P960" s="95"/>
      <c r="Q960" s="85"/>
      <c r="AE960" s="122"/>
      <c r="AF960" s="123"/>
      <c r="AG960" s="122"/>
      <c r="AH960" s="123"/>
      <c r="AI960" s="122"/>
    </row>
    <row r="961" spans="2:35" s="121" customFormat="1" x14ac:dyDescent="0.45">
      <c r="B961" s="81">
        <v>848</v>
      </c>
      <c r="C961" s="91"/>
      <c r="D961" s="91"/>
      <c r="E961" s="91"/>
      <c r="F961" s="95"/>
      <c r="G961" s="149"/>
      <c r="H961" s="97"/>
      <c r="I961" s="97"/>
      <c r="J961" s="97"/>
      <c r="K961" s="94">
        <f t="shared" si="34"/>
        <v>0</v>
      </c>
      <c r="L961" s="90"/>
      <c r="M961" s="162"/>
      <c r="N961" s="86"/>
      <c r="O961" s="86">
        <f t="shared" si="35"/>
        <v>0</v>
      </c>
      <c r="P961" s="95"/>
      <c r="Q961" s="85"/>
      <c r="AE961" s="122"/>
      <c r="AF961" s="123"/>
      <c r="AG961" s="122"/>
      <c r="AH961" s="123"/>
      <c r="AI961" s="122"/>
    </row>
    <row r="962" spans="2:35" s="121" customFormat="1" x14ac:dyDescent="0.45">
      <c r="B962" s="81">
        <v>849</v>
      </c>
      <c r="C962" s="91"/>
      <c r="D962" s="91"/>
      <c r="E962" s="91"/>
      <c r="F962" s="95"/>
      <c r="G962" s="149"/>
      <c r="H962" s="97"/>
      <c r="I962" s="97"/>
      <c r="J962" s="97"/>
      <c r="K962" s="94">
        <f t="shared" si="34"/>
        <v>0</v>
      </c>
      <c r="L962" s="90"/>
      <c r="M962" s="162"/>
      <c r="N962" s="86"/>
      <c r="O962" s="86">
        <f t="shared" si="35"/>
        <v>0</v>
      </c>
      <c r="P962" s="95"/>
      <c r="Q962" s="85"/>
      <c r="AE962" s="122"/>
      <c r="AF962" s="123"/>
      <c r="AG962" s="122"/>
      <c r="AH962" s="123"/>
      <c r="AI962" s="122"/>
    </row>
    <row r="963" spans="2:35" s="121" customFormat="1" x14ac:dyDescent="0.45">
      <c r="B963" s="81">
        <v>850</v>
      </c>
      <c r="C963" s="91"/>
      <c r="D963" s="91"/>
      <c r="E963" s="91"/>
      <c r="F963" s="95"/>
      <c r="G963" s="149"/>
      <c r="H963" s="97"/>
      <c r="I963" s="97"/>
      <c r="J963" s="97"/>
      <c r="K963" s="94">
        <f t="shared" si="34"/>
        <v>0</v>
      </c>
      <c r="L963" s="90"/>
      <c r="M963" s="162"/>
      <c r="N963" s="86"/>
      <c r="O963" s="86">
        <f t="shared" si="35"/>
        <v>0</v>
      </c>
      <c r="P963" s="95"/>
      <c r="Q963" s="85"/>
      <c r="AE963" s="122"/>
      <c r="AF963" s="123"/>
      <c r="AG963" s="122"/>
      <c r="AH963" s="123"/>
      <c r="AI963" s="122"/>
    </row>
    <row r="964" spans="2:35" s="121" customFormat="1" x14ac:dyDescent="0.45">
      <c r="B964" s="81">
        <v>851</v>
      </c>
      <c r="C964" s="91"/>
      <c r="D964" s="91"/>
      <c r="E964" s="91"/>
      <c r="F964" s="95"/>
      <c r="G964" s="149"/>
      <c r="H964" s="97"/>
      <c r="I964" s="97"/>
      <c r="J964" s="97"/>
      <c r="K964" s="94">
        <f t="shared" si="34"/>
        <v>0</v>
      </c>
      <c r="L964" s="90"/>
      <c r="M964" s="162"/>
      <c r="N964" s="86"/>
      <c r="O964" s="86">
        <f t="shared" si="35"/>
        <v>0</v>
      </c>
      <c r="P964" s="95"/>
      <c r="Q964" s="85"/>
      <c r="AE964" s="122"/>
      <c r="AF964" s="123"/>
      <c r="AG964" s="122"/>
      <c r="AH964" s="123"/>
      <c r="AI964" s="122"/>
    </row>
    <row r="965" spans="2:35" s="121" customFormat="1" x14ac:dyDescent="0.45">
      <c r="B965" s="81">
        <v>852</v>
      </c>
      <c r="C965" s="91"/>
      <c r="D965" s="91"/>
      <c r="E965" s="91"/>
      <c r="F965" s="95"/>
      <c r="G965" s="149"/>
      <c r="H965" s="97"/>
      <c r="I965" s="97"/>
      <c r="J965" s="97"/>
      <c r="K965" s="94">
        <f t="shared" si="34"/>
        <v>0</v>
      </c>
      <c r="L965" s="90"/>
      <c r="M965" s="162"/>
      <c r="N965" s="86"/>
      <c r="O965" s="86">
        <f t="shared" si="35"/>
        <v>0</v>
      </c>
      <c r="P965" s="95"/>
      <c r="Q965" s="85"/>
      <c r="AE965" s="122"/>
      <c r="AF965" s="123"/>
      <c r="AG965" s="122"/>
      <c r="AH965" s="123"/>
      <c r="AI965" s="122"/>
    </row>
    <row r="966" spans="2:35" s="121" customFormat="1" x14ac:dyDescent="0.45">
      <c r="B966" s="81">
        <v>853</v>
      </c>
      <c r="C966" s="91"/>
      <c r="D966" s="91"/>
      <c r="E966" s="91"/>
      <c r="F966" s="95"/>
      <c r="G966" s="149"/>
      <c r="H966" s="97"/>
      <c r="I966" s="97"/>
      <c r="J966" s="97"/>
      <c r="K966" s="94">
        <f t="shared" si="34"/>
        <v>0</v>
      </c>
      <c r="L966" s="90"/>
      <c r="M966" s="162"/>
      <c r="N966" s="86"/>
      <c r="O966" s="86">
        <f t="shared" si="35"/>
        <v>0</v>
      </c>
      <c r="P966" s="95"/>
      <c r="Q966" s="85"/>
      <c r="AE966" s="122"/>
      <c r="AF966" s="123"/>
      <c r="AG966" s="122"/>
      <c r="AH966" s="123"/>
      <c r="AI966" s="122"/>
    </row>
    <row r="967" spans="2:35" s="121" customFormat="1" x14ac:dyDescent="0.45">
      <c r="B967" s="81">
        <v>854</v>
      </c>
      <c r="C967" s="91"/>
      <c r="D967" s="91"/>
      <c r="E967" s="91"/>
      <c r="F967" s="95"/>
      <c r="G967" s="149"/>
      <c r="H967" s="97"/>
      <c r="I967" s="97"/>
      <c r="J967" s="97"/>
      <c r="K967" s="94">
        <f t="shared" si="34"/>
        <v>0</v>
      </c>
      <c r="L967" s="90"/>
      <c r="M967" s="162"/>
      <c r="N967" s="86"/>
      <c r="O967" s="86">
        <f t="shared" si="35"/>
        <v>0</v>
      </c>
      <c r="P967" s="95"/>
      <c r="Q967" s="85"/>
      <c r="AE967" s="122"/>
      <c r="AF967" s="123"/>
      <c r="AG967" s="122"/>
      <c r="AH967" s="123"/>
      <c r="AI967" s="122"/>
    </row>
    <row r="968" spans="2:35" s="121" customFormat="1" x14ac:dyDescent="0.45">
      <c r="B968" s="81">
        <v>855</v>
      </c>
      <c r="C968" s="91"/>
      <c r="D968" s="91"/>
      <c r="E968" s="91"/>
      <c r="F968" s="95"/>
      <c r="G968" s="149"/>
      <c r="H968" s="97"/>
      <c r="I968" s="97"/>
      <c r="J968" s="97"/>
      <c r="K968" s="94">
        <f t="shared" si="34"/>
        <v>0</v>
      </c>
      <c r="L968" s="90"/>
      <c r="M968" s="162"/>
      <c r="N968" s="86"/>
      <c r="O968" s="86">
        <f t="shared" si="35"/>
        <v>0</v>
      </c>
      <c r="P968" s="95"/>
      <c r="Q968" s="85"/>
      <c r="AE968" s="122"/>
      <c r="AF968" s="123"/>
      <c r="AG968" s="122"/>
      <c r="AH968" s="123"/>
      <c r="AI968" s="122"/>
    </row>
    <row r="969" spans="2:35" s="121" customFormat="1" x14ac:dyDescent="0.45">
      <c r="B969" s="81">
        <v>856</v>
      </c>
      <c r="C969" s="91"/>
      <c r="D969" s="91"/>
      <c r="E969" s="91"/>
      <c r="F969" s="95"/>
      <c r="G969" s="149"/>
      <c r="H969" s="97"/>
      <c r="I969" s="97"/>
      <c r="J969" s="97"/>
      <c r="K969" s="94">
        <f t="shared" si="34"/>
        <v>0</v>
      </c>
      <c r="L969" s="90"/>
      <c r="M969" s="162"/>
      <c r="N969" s="86"/>
      <c r="O969" s="86">
        <f t="shared" si="35"/>
        <v>0</v>
      </c>
      <c r="P969" s="95"/>
      <c r="Q969" s="85"/>
      <c r="AE969" s="122"/>
      <c r="AF969" s="123"/>
      <c r="AG969" s="122"/>
      <c r="AH969" s="123"/>
      <c r="AI969" s="122"/>
    </row>
    <row r="970" spans="2:35" s="121" customFormat="1" x14ac:dyDescent="0.45">
      <c r="B970" s="81">
        <v>857</v>
      </c>
      <c r="C970" s="91"/>
      <c r="D970" s="91"/>
      <c r="E970" s="91"/>
      <c r="F970" s="95"/>
      <c r="G970" s="149"/>
      <c r="H970" s="97"/>
      <c r="I970" s="97"/>
      <c r="J970" s="97"/>
      <c r="K970" s="94">
        <f t="shared" si="34"/>
        <v>0</v>
      </c>
      <c r="L970" s="90"/>
      <c r="M970" s="162"/>
      <c r="N970" s="86"/>
      <c r="O970" s="86">
        <f t="shared" si="35"/>
        <v>0</v>
      </c>
      <c r="P970" s="95"/>
      <c r="Q970" s="85"/>
      <c r="AE970" s="122"/>
      <c r="AF970" s="123"/>
      <c r="AG970" s="122"/>
      <c r="AH970" s="123"/>
      <c r="AI970" s="122"/>
    </row>
    <row r="971" spans="2:35" s="121" customFormat="1" x14ac:dyDescent="0.45">
      <c r="B971" s="81">
        <v>858</v>
      </c>
      <c r="C971" s="91"/>
      <c r="D971" s="91"/>
      <c r="E971" s="91"/>
      <c r="F971" s="95"/>
      <c r="G971" s="149"/>
      <c r="H971" s="97"/>
      <c r="I971" s="97"/>
      <c r="J971" s="97"/>
      <c r="K971" s="94">
        <f t="shared" si="34"/>
        <v>0</v>
      </c>
      <c r="L971" s="90"/>
      <c r="M971" s="162"/>
      <c r="N971" s="86"/>
      <c r="O971" s="86">
        <f t="shared" si="35"/>
        <v>0</v>
      </c>
      <c r="P971" s="95"/>
      <c r="Q971" s="85"/>
      <c r="AE971" s="122"/>
      <c r="AF971" s="123"/>
      <c r="AG971" s="122"/>
      <c r="AH971" s="123"/>
      <c r="AI971" s="122"/>
    </row>
    <row r="972" spans="2:35" s="121" customFormat="1" x14ac:dyDescent="0.45">
      <c r="B972" s="81">
        <v>859</v>
      </c>
      <c r="C972" s="91"/>
      <c r="D972" s="91"/>
      <c r="E972" s="91"/>
      <c r="F972" s="95"/>
      <c r="G972" s="149"/>
      <c r="H972" s="97"/>
      <c r="I972" s="97"/>
      <c r="J972" s="97"/>
      <c r="K972" s="94">
        <f t="shared" si="34"/>
        <v>0</v>
      </c>
      <c r="L972" s="90"/>
      <c r="M972" s="162"/>
      <c r="N972" s="86"/>
      <c r="O972" s="86">
        <f t="shared" si="35"/>
        <v>0</v>
      </c>
      <c r="P972" s="95"/>
      <c r="Q972" s="85"/>
      <c r="AE972" s="122"/>
      <c r="AF972" s="123"/>
      <c r="AG972" s="122"/>
      <c r="AH972" s="123"/>
      <c r="AI972" s="122"/>
    </row>
    <row r="973" spans="2:35" s="121" customFormat="1" x14ac:dyDescent="0.45">
      <c r="B973" s="81">
        <v>860</v>
      </c>
      <c r="C973" s="91"/>
      <c r="D973" s="91"/>
      <c r="E973" s="91"/>
      <c r="F973" s="95"/>
      <c r="G973" s="149"/>
      <c r="H973" s="97"/>
      <c r="I973" s="97"/>
      <c r="J973" s="97"/>
      <c r="K973" s="94">
        <f t="shared" si="34"/>
        <v>0</v>
      </c>
      <c r="L973" s="90"/>
      <c r="M973" s="162"/>
      <c r="N973" s="86"/>
      <c r="O973" s="86">
        <f t="shared" si="35"/>
        <v>0</v>
      </c>
      <c r="P973" s="95"/>
      <c r="Q973" s="85"/>
      <c r="AE973" s="122"/>
      <c r="AF973" s="123"/>
      <c r="AG973" s="122"/>
      <c r="AH973" s="123"/>
      <c r="AI973" s="122"/>
    </row>
    <row r="974" spans="2:35" s="121" customFormat="1" x14ac:dyDescent="0.45">
      <c r="B974" s="81">
        <v>861</v>
      </c>
      <c r="C974" s="91"/>
      <c r="D974" s="91"/>
      <c r="E974" s="91"/>
      <c r="F974" s="95"/>
      <c r="G974" s="149"/>
      <c r="H974" s="97"/>
      <c r="I974" s="97"/>
      <c r="J974" s="97"/>
      <c r="K974" s="94">
        <f t="shared" si="34"/>
        <v>0</v>
      </c>
      <c r="L974" s="90"/>
      <c r="M974" s="162"/>
      <c r="N974" s="86"/>
      <c r="O974" s="86">
        <f t="shared" si="35"/>
        <v>0</v>
      </c>
      <c r="P974" s="95"/>
      <c r="Q974" s="85"/>
      <c r="AE974" s="122"/>
      <c r="AF974" s="123"/>
      <c r="AG974" s="122"/>
      <c r="AH974" s="123"/>
      <c r="AI974" s="122"/>
    </row>
    <row r="975" spans="2:35" s="121" customFormat="1" x14ac:dyDescent="0.45">
      <c r="B975" s="81">
        <v>862</v>
      </c>
      <c r="C975" s="91"/>
      <c r="D975" s="91"/>
      <c r="E975" s="91"/>
      <c r="F975" s="95"/>
      <c r="G975" s="149"/>
      <c r="H975" s="97"/>
      <c r="I975" s="97"/>
      <c r="J975" s="97"/>
      <c r="K975" s="94">
        <f t="shared" si="34"/>
        <v>0</v>
      </c>
      <c r="L975" s="90"/>
      <c r="M975" s="162"/>
      <c r="N975" s="86"/>
      <c r="O975" s="86">
        <f t="shared" si="35"/>
        <v>0</v>
      </c>
      <c r="P975" s="95"/>
      <c r="Q975" s="85"/>
      <c r="AE975" s="122"/>
      <c r="AF975" s="123"/>
      <c r="AG975" s="122"/>
      <c r="AH975" s="123"/>
      <c r="AI975" s="122"/>
    </row>
    <row r="976" spans="2:35" s="121" customFormat="1" x14ac:dyDescent="0.45">
      <c r="B976" s="81">
        <v>863</v>
      </c>
      <c r="C976" s="91"/>
      <c r="D976" s="91"/>
      <c r="E976" s="91"/>
      <c r="F976" s="95"/>
      <c r="G976" s="149"/>
      <c r="H976" s="97"/>
      <c r="I976" s="97"/>
      <c r="J976" s="97"/>
      <c r="K976" s="94">
        <f t="shared" si="34"/>
        <v>0</v>
      </c>
      <c r="L976" s="90"/>
      <c r="M976" s="162"/>
      <c r="N976" s="86"/>
      <c r="O976" s="86">
        <f t="shared" si="35"/>
        <v>0</v>
      </c>
      <c r="P976" s="95"/>
      <c r="Q976" s="85"/>
      <c r="AE976" s="122"/>
      <c r="AF976" s="123"/>
      <c r="AG976" s="122"/>
      <c r="AH976" s="123"/>
      <c r="AI976" s="122"/>
    </row>
    <row r="977" spans="2:35" s="121" customFormat="1" x14ac:dyDescent="0.45">
      <c r="B977" s="81">
        <v>864</v>
      </c>
      <c r="C977" s="91"/>
      <c r="D977" s="91"/>
      <c r="E977" s="91"/>
      <c r="F977" s="95"/>
      <c r="G977" s="149"/>
      <c r="H977" s="97"/>
      <c r="I977" s="97"/>
      <c r="J977" s="97"/>
      <c r="K977" s="94">
        <f t="shared" si="34"/>
        <v>0</v>
      </c>
      <c r="L977" s="90"/>
      <c r="M977" s="162"/>
      <c r="N977" s="86"/>
      <c r="O977" s="86">
        <f t="shared" si="35"/>
        <v>0</v>
      </c>
      <c r="P977" s="95"/>
      <c r="Q977" s="85"/>
      <c r="AE977" s="122"/>
      <c r="AF977" s="123"/>
      <c r="AG977" s="122"/>
      <c r="AH977" s="123"/>
      <c r="AI977" s="122"/>
    </row>
    <row r="978" spans="2:35" s="121" customFormat="1" x14ac:dyDescent="0.45">
      <c r="B978" s="81">
        <v>865</v>
      </c>
      <c r="C978" s="91"/>
      <c r="D978" s="91"/>
      <c r="E978" s="91"/>
      <c r="F978" s="95"/>
      <c r="G978" s="149"/>
      <c r="H978" s="97"/>
      <c r="I978" s="97"/>
      <c r="J978" s="97"/>
      <c r="K978" s="94">
        <f t="shared" si="34"/>
        <v>0</v>
      </c>
      <c r="L978" s="90"/>
      <c r="M978" s="162"/>
      <c r="N978" s="86"/>
      <c r="O978" s="86">
        <f t="shared" si="35"/>
        <v>0</v>
      </c>
      <c r="P978" s="95"/>
      <c r="Q978" s="85"/>
      <c r="AE978" s="122"/>
      <c r="AF978" s="123"/>
      <c r="AG978" s="122"/>
      <c r="AH978" s="123"/>
      <c r="AI978" s="122"/>
    </row>
    <row r="979" spans="2:35" s="121" customFormat="1" x14ac:dyDescent="0.45">
      <c r="B979" s="81">
        <v>866</v>
      </c>
      <c r="C979" s="91"/>
      <c r="D979" s="91"/>
      <c r="E979" s="91"/>
      <c r="F979" s="95"/>
      <c r="G979" s="149"/>
      <c r="H979" s="97"/>
      <c r="I979" s="97"/>
      <c r="J979" s="97"/>
      <c r="K979" s="94">
        <f t="shared" si="34"/>
        <v>0</v>
      </c>
      <c r="L979" s="90"/>
      <c r="M979" s="162"/>
      <c r="N979" s="86"/>
      <c r="O979" s="86">
        <f t="shared" si="35"/>
        <v>0</v>
      </c>
      <c r="P979" s="95"/>
      <c r="Q979" s="85"/>
      <c r="AE979" s="122"/>
      <c r="AF979" s="123"/>
      <c r="AG979" s="122"/>
      <c r="AH979" s="123"/>
      <c r="AI979" s="122"/>
    </row>
    <row r="980" spans="2:35" s="121" customFormat="1" x14ac:dyDescent="0.45">
      <c r="B980" s="81">
        <v>867</v>
      </c>
      <c r="C980" s="91"/>
      <c r="D980" s="91"/>
      <c r="E980" s="91"/>
      <c r="F980" s="95"/>
      <c r="G980" s="149"/>
      <c r="H980" s="97"/>
      <c r="I980" s="97"/>
      <c r="J980" s="97"/>
      <c r="K980" s="94">
        <f t="shared" si="34"/>
        <v>0</v>
      </c>
      <c r="L980" s="90"/>
      <c r="M980" s="162"/>
      <c r="N980" s="86"/>
      <c r="O980" s="86">
        <f t="shared" si="35"/>
        <v>0</v>
      </c>
      <c r="P980" s="95"/>
      <c r="Q980" s="85"/>
      <c r="AE980" s="122"/>
      <c r="AF980" s="123"/>
      <c r="AG980" s="122"/>
      <c r="AH980" s="123"/>
      <c r="AI980" s="122"/>
    </row>
    <row r="981" spans="2:35" s="121" customFormat="1" x14ac:dyDescent="0.45">
      <c r="B981" s="81">
        <v>868</v>
      </c>
      <c r="C981" s="91"/>
      <c r="D981" s="91"/>
      <c r="E981" s="91"/>
      <c r="F981" s="95"/>
      <c r="G981" s="149"/>
      <c r="H981" s="97"/>
      <c r="I981" s="97"/>
      <c r="J981" s="97"/>
      <c r="K981" s="94">
        <f t="shared" si="34"/>
        <v>0</v>
      </c>
      <c r="L981" s="90"/>
      <c r="M981" s="162"/>
      <c r="N981" s="86"/>
      <c r="O981" s="86">
        <f t="shared" si="35"/>
        <v>0</v>
      </c>
      <c r="P981" s="95"/>
      <c r="Q981" s="85"/>
      <c r="AE981" s="122"/>
      <c r="AF981" s="123"/>
      <c r="AG981" s="122"/>
      <c r="AH981" s="123"/>
      <c r="AI981" s="122"/>
    </row>
    <row r="982" spans="2:35" s="121" customFormat="1" x14ac:dyDescent="0.45">
      <c r="B982" s="81">
        <v>869</v>
      </c>
      <c r="C982" s="91"/>
      <c r="D982" s="91"/>
      <c r="E982" s="91"/>
      <c r="F982" s="95"/>
      <c r="G982" s="149"/>
      <c r="H982" s="97"/>
      <c r="I982" s="97"/>
      <c r="J982" s="97"/>
      <c r="K982" s="94">
        <f t="shared" si="34"/>
        <v>0</v>
      </c>
      <c r="L982" s="90"/>
      <c r="M982" s="162"/>
      <c r="N982" s="86"/>
      <c r="O982" s="86">
        <f t="shared" si="35"/>
        <v>0</v>
      </c>
      <c r="P982" s="95"/>
      <c r="Q982" s="85"/>
      <c r="AE982" s="122"/>
      <c r="AF982" s="123"/>
      <c r="AG982" s="122"/>
      <c r="AH982" s="123"/>
      <c r="AI982" s="122"/>
    </row>
    <row r="983" spans="2:35" s="121" customFormat="1" x14ac:dyDescent="0.45">
      <c r="B983" s="81">
        <v>870</v>
      </c>
      <c r="C983" s="91"/>
      <c r="D983" s="91"/>
      <c r="E983" s="91"/>
      <c r="F983" s="95"/>
      <c r="G983" s="149"/>
      <c r="H983" s="97"/>
      <c r="I983" s="97"/>
      <c r="J983" s="97"/>
      <c r="K983" s="94">
        <f t="shared" si="34"/>
        <v>0</v>
      </c>
      <c r="L983" s="90"/>
      <c r="M983" s="162"/>
      <c r="N983" s="86"/>
      <c r="O983" s="86">
        <f t="shared" si="35"/>
        <v>0</v>
      </c>
      <c r="P983" s="95"/>
      <c r="Q983" s="85"/>
      <c r="AE983" s="122"/>
      <c r="AF983" s="123"/>
      <c r="AG983" s="122"/>
      <c r="AH983" s="123"/>
      <c r="AI983" s="122"/>
    </row>
    <row r="984" spans="2:35" s="121" customFormat="1" x14ac:dyDescent="0.45">
      <c r="B984" s="81">
        <v>871</v>
      </c>
      <c r="C984" s="91"/>
      <c r="D984" s="91"/>
      <c r="E984" s="91"/>
      <c r="F984" s="95"/>
      <c r="G984" s="149"/>
      <c r="H984" s="97"/>
      <c r="I984" s="97"/>
      <c r="J984" s="97"/>
      <c r="K984" s="94">
        <f t="shared" si="34"/>
        <v>0</v>
      </c>
      <c r="L984" s="90"/>
      <c r="M984" s="162"/>
      <c r="N984" s="86"/>
      <c r="O984" s="86">
        <f t="shared" si="35"/>
        <v>0</v>
      </c>
      <c r="P984" s="95"/>
      <c r="Q984" s="85"/>
      <c r="AE984" s="122"/>
      <c r="AF984" s="123"/>
      <c r="AG984" s="122"/>
      <c r="AH984" s="123"/>
      <c r="AI984" s="122"/>
    </row>
    <row r="985" spans="2:35" s="121" customFormat="1" x14ac:dyDescent="0.45">
      <c r="B985" s="81">
        <v>872</v>
      </c>
      <c r="C985" s="91"/>
      <c r="D985" s="91"/>
      <c r="E985" s="91"/>
      <c r="F985" s="95"/>
      <c r="G985" s="149"/>
      <c r="H985" s="97"/>
      <c r="I985" s="97"/>
      <c r="J985" s="97"/>
      <c r="K985" s="94">
        <f t="shared" si="34"/>
        <v>0</v>
      </c>
      <c r="L985" s="90"/>
      <c r="M985" s="162"/>
      <c r="N985" s="86"/>
      <c r="O985" s="86">
        <f t="shared" si="35"/>
        <v>0</v>
      </c>
      <c r="P985" s="95"/>
      <c r="Q985" s="85"/>
      <c r="AE985" s="122"/>
      <c r="AF985" s="123"/>
      <c r="AG985" s="122"/>
      <c r="AH985" s="123"/>
      <c r="AI985" s="122"/>
    </row>
    <row r="986" spans="2:35" s="121" customFormat="1" x14ac:dyDescent="0.45">
      <c r="B986" s="81">
        <v>873</v>
      </c>
      <c r="C986" s="91"/>
      <c r="D986" s="91"/>
      <c r="E986" s="91"/>
      <c r="F986" s="95"/>
      <c r="G986" s="149"/>
      <c r="H986" s="97"/>
      <c r="I986" s="97"/>
      <c r="J986" s="97"/>
      <c r="K986" s="94">
        <f t="shared" si="34"/>
        <v>0</v>
      </c>
      <c r="L986" s="90"/>
      <c r="M986" s="162"/>
      <c r="N986" s="86"/>
      <c r="O986" s="86">
        <f t="shared" si="35"/>
        <v>0</v>
      </c>
      <c r="P986" s="95"/>
      <c r="Q986" s="85"/>
      <c r="AE986" s="122"/>
      <c r="AF986" s="123"/>
      <c r="AG986" s="122"/>
      <c r="AH986" s="123"/>
      <c r="AI986" s="122"/>
    </row>
    <row r="987" spans="2:35" s="121" customFormat="1" x14ac:dyDescent="0.45">
      <c r="B987" s="81">
        <v>874</v>
      </c>
      <c r="C987" s="91"/>
      <c r="D987" s="91"/>
      <c r="E987" s="91"/>
      <c r="F987" s="95"/>
      <c r="G987" s="149"/>
      <c r="H987" s="97"/>
      <c r="I987" s="97"/>
      <c r="J987" s="97"/>
      <c r="K987" s="94">
        <f t="shared" si="34"/>
        <v>0</v>
      </c>
      <c r="L987" s="90"/>
      <c r="M987" s="162"/>
      <c r="N987" s="86"/>
      <c r="O987" s="86">
        <f t="shared" si="35"/>
        <v>0</v>
      </c>
      <c r="P987" s="95"/>
      <c r="Q987" s="85"/>
      <c r="AE987" s="122"/>
      <c r="AF987" s="123"/>
      <c r="AG987" s="122"/>
      <c r="AH987" s="123"/>
      <c r="AI987" s="122"/>
    </row>
    <row r="988" spans="2:35" s="121" customFormat="1" x14ac:dyDescent="0.45">
      <c r="B988" s="81">
        <v>875</v>
      </c>
      <c r="C988" s="91"/>
      <c r="D988" s="91"/>
      <c r="E988" s="91"/>
      <c r="F988" s="95"/>
      <c r="G988" s="149"/>
      <c r="H988" s="97"/>
      <c r="I988" s="97"/>
      <c r="J988" s="97"/>
      <c r="K988" s="94">
        <f t="shared" si="34"/>
        <v>0</v>
      </c>
      <c r="L988" s="90"/>
      <c r="M988" s="162"/>
      <c r="N988" s="86"/>
      <c r="O988" s="86">
        <f t="shared" si="35"/>
        <v>0</v>
      </c>
      <c r="P988" s="95"/>
      <c r="Q988" s="85"/>
      <c r="AE988" s="122"/>
      <c r="AF988" s="123"/>
      <c r="AG988" s="122"/>
      <c r="AH988" s="123"/>
      <c r="AI988" s="122"/>
    </row>
    <row r="989" spans="2:35" s="121" customFormat="1" x14ac:dyDescent="0.45">
      <c r="B989" s="81">
        <v>876</v>
      </c>
      <c r="C989" s="91"/>
      <c r="D989" s="91"/>
      <c r="E989" s="91"/>
      <c r="F989" s="95"/>
      <c r="G989" s="149"/>
      <c r="H989" s="97"/>
      <c r="I989" s="97"/>
      <c r="J989" s="97"/>
      <c r="K989" s="94">
        <f t="shared" si="34"/>
        <v>0</v>
      </c>
      <c r="L989" s="90"/>
      <c r="M989" s="162"/>
      <c r="N989" s="86"/>
      <c r="O989" s="86">
        <f t="shared" si="35"/>
        <v>0</v>
      </c>
      <c r="P989" s="95"/>
      <c r="Q989" s="85"/>
      <c r="AE989" s="122"/>
      <c r="AF989" s="123"/>
      <c r="AG989" s="122"/>
      <c r="AH989" s="123"/>
      <c r="AI989" s="122"/>
    </row>
    <row r="990" spans="2:35" s="121" customFormat="1" x14ac:dyDescent="0.45">
      <c r="B990" s="81">
        <v>877</v>
      </c>
      <c r="C990" s="91"/>
      <c r="D990" s="91"/>
      <c r="E990" s="91"/>
      <c r="F990" s="95"/>
      <c r="G990" s="149"/>
      <c r="H990" s="97"/>
      <c r="I990" s="97"/>
      <c r="J990" s="97"/>
      <c r="K990" s="94">
        <f t="shared" si="34"/>
        <v>0</v>
      </c>
      <c r="L990" s="90"/>
      <c r="M990" s="162"/>
      <c r="N990" s="86"/>
      <c r="O990" s="86">
        <f t="shared" si="35"/>
        <v>0</v>
      </c>
      <c r="P990" s="95"/>
      <c r="Q990" s="85"/>
      <c r="AE990" s="122"/>
      <c r="AF990" s="123"/>
      <c r="AG990" s="122"/>
      <c r="AH990" s="123"/>
      <c r="AI990" s="122"/>
    </row>
    <row r="991" spans="2:35" s="121" customFormat="1" x14ac:dyDescent="0.45">
      <c r="B991" s="81">
        <v>878</v>
      </c>
      <c r="C991" s="91"/>
      <c r="D991" s="91"/>
      <c r="E991" s="91"/>
      <c r="F991" s="95"/>
      <c r="G991" s="149"/>
      <c r="H991" s="97"/>
      <c r="I991" s="97"/>
      <c r="J991" s="97"/>
      <c r="K991" s="94">
        <f t="shared" si="34"/>
        <v>0</v>
      </c>
      <c r="L991" s="90"/>
      <c r="M991" s="162"/>
      <c r="N991" s="86"/>
      <c r="O991" s="86">
        <f t="shared" si="35"/>
        <v>0</v>
      </c>
      <c r="P991" s="95"/>
      <c r="Q991" s="85"/>
      <c r="AE991" s="122"/>
      <c r="AF991" s="123"/>
      <c r="AG991" s="122"/>
      <c r="AH991" s="123"/>
      <c r="AI991" s="122"/>
    </row>
    <row r="992" spans="2:35" s="121" customFormat="1" x14ac:dyDescent="0.45">
      <c r="B992" s="81">
        <v>879</v>
      </c>
      <c r="C992" s="91"/>
      <c r="D992" s="91"/>
      <c r="E992" s="91"/>
      <c r="F992" s="95"/>
      <c r="G992" s="149"/>
      <c r="H992" s="97"/>
      <c r="I992" s="97"/>
      <c r="J992" s="97"/>
      <c r="K992" s="94">
        <f t="shared" si="34"/>
        <v>0</v>
      </c>
      <c r="L992" s="90"/>
      <c r="M992" s="162"/>
      <c r="N992" s="86"/>
      <c r="O992" s="86">
        <f t="shared" si="35"/>
        <v>0</v>
      </c>
      <c r="P992" s="95"/>
      <c r="Q992" s="85"/>
      <c r="AE992" s="122"/>
      <c r="AF992" s="123"/>
      <c r="AG992" s="122"/>
      <c r="AH992" s="123"/>
      <c r="AI992" s="122"/>
    </row>
    <row r="993" spans="2:35" s="121" customFormat="1" x14ac:dyDescent="0.45">
      <c r="B993" s="81">
        <v>880</v>
      </c>
      <c r="C993" s="91"/>
      <c r="D993" s="91"/>
      <c r="E993" s="91"/>
      <c r="F993" s="95"/>
      <c r="G993" s="149"/>
      <c r="H993" s="97"/>
      <c r="I993" s="97"/>
      <c r="J993" s="97"/>
      <c r="K993" s="94">
        <f t="shared" si="34"/>
        <v>0</v>
      </c>
      <c r="L993" s="90"/>
      <c r="M993" s="162"/>
      <c r="N993" s="86"/>
      <c r="O993" s="86">
        <f t="shared" si="35"/>
        <v>0</v>
      </c>
      <c r="P993" s="95"/>
      <c r="Q993" s="85"/>
      <c r="AE993" s="122"/>
      <c r="AF993" s="123"/>
      <c r="AG993" s="122"/>
      <c r="AH993" s="123"/>
      <c r="AI993" s="122"/>
    </row>
    <row r="994" spans="2:35" s="121" customFormat="1" x14ac:dyDescent="0.45">
      <c r="B994" s="81">
        <v>881</v>
      </c>
      <c r="C994" s="91"/>
      <c r="D994" s="91"/>
      <c r="E994" s="91"/>
      <c r="F994" s="95"/>
      <c r="G994" s="149"/>
      <c r="H994" s="97"/>
      <c r="I994" s="97"/>
      <c r="J994" s="97"/>
      <c r="K994" s="94">
        <f t="shared" si="34"/>
        <v>0</v>
      </c>
      <c r="L994" s="90"/>
      <c r="M994" s="162"/>
      <c r="N994" s="86"/>
      <c r="O994" s="86">
        <f t="shared" si="35"/>
        <v>0</v>
      </c>
      <c r="P994" s="95"/>
      <c r="Q994" s="85"/>
      <c r="AE994" s="122"/>
      <c r="AF994" s="123"/>
      <c r="AG994" s="122"/>
      <c r="AH994" s="123"/>
      <c r="AI994" s="122"/>
    </row>
    <row r="995" spans="2:35" s="121" customFormat="1" x14ac:dyDescent="0.45">
      <c r="B995" s="81">
        <v>882</v>
      </c>
      <c r="C995" s="91"/>
      <c r="D995" s="91"/>
      <c r="E995" s="91"/>
      <c r="F995" s="95"/>
      <c r="G995" s="149"/>
      <c r="H995" s="97"/>
      <c r="I995" s="97"/>
      <c r="J995" s="97"/>
      <c r="K995" s="94">
        <f t="shared" si="34"/>
        <v>0</v>
      </c>
      <c r="L995" s="90"/>
      <c r="M995" s="162"/>
      <c r="N995" s="86"/>
      <c r="O995" s="86">
        <f t="shared" si="35"/>
        <v>0</v>
      </c>
      <c r="P995" s="95"/>
      <c r="Q995" s="85"/>
      <c r="AE995" s="122"/>
      <c r="AF995" s="123"/>
      <c r="AG995" s="122"/>
      <c r="AH995" s="123"/>
      <c r="AI995" s="122"/>
    </row>
    <row r="996" spans="2:35" s="121" customFormat="1" x14ac:dyDescent="0.45">
      <c r="B996" s="81">
        <v>883</v>
      </c>
      <c r="C996" s="91"/>
      <c r="D996" s="91"/>
      <c r="E996" s="91"/>
      <c r="F996" s="95"/>
      <c r="G996" s="149"/>
      <c r="H996" s="97"/>
      <c r="I996" s="97"/>
      <c r="J996" s="97"/>
      <c r="K996" s="94">
        <f t="shared" si="34"/>
        <v>0</v>
      </c>
      <c r="L996" s="90"/>
      <c r="M996" s="162"/>
      <c r="N996" s="86"/>
      <c r="O996" s="86">
        <f t="shared" si="35"/>
        <v>0</v>
      </c>
      <c r="P996" s="95"/>
      <c r="Q996" s="85"/>
      <c r="AE996" s="122"/>
      <c r="AF996" s="123"/>
      <c r="AG996" s="122"/>
      <c r="AH996" s="123"/>
      <c r="AI996" s="122"/>
    </row>
    <row r="997" spans="2:35" s="121" customFormat="1" x14ac:dyDescent="0.45">
      <c r="B997" s="81">
        <v>884</v>
      </c>
      <c r="C997" s="91"/>
      <c r="D997" s="91"/>
      <c r="E997" s="91"/>
      <c r="F997" s="95"/>
      <c r="G997" s="149"/>
      <c r="H997" s="97"/>
      <c r="I997" s="97"/>
      <c r="J997" s="97"/>
      <c r="K997" s="94">
        <f t="shared" si="34"/>
        <v>0</v>
      </c>
      <c r="L997" s="90"/>
      <c r="M997" s="162"/>
      <c r="N997" s="86"/>
      <c r="O997" s="86">
        <f t="shared" si="35"/>
        <v>0</v>
      </c>
      <c r="P997" s="95"/>
      <c r="Q997" s="85"/>
      <c r="AE997" s="122"/>
      <c r="AF997" s="123"/>
      <c r="AG997" s="122"/>
      <c r="AH997" s="123"/>
      <c r="AI997" s="122"/>
    </row>
    <row r="998" spans="2:35" s="121" customFormat="1" x14ac:dyDescent="0.45">
      <c r="B998" s="81">
        <v>885</v>
      </c>
      <c r="C998" s="91"/>
      <c r="D998" s="91"/>
      <c r="E998" s="91"/>
      <c r="F998" s="95"/>
      <c r="G998" s="149"/>
      <c r="H998" s="97"/>
      <c r="I998" s="97"/>
      <c r="J998" s="97"/>
      <c r="K998" s="94">
        <f t="shared" si="34"/>
        <v>0</v>
      </c>
      <c r="L998" s="90"/>
      <c r="M998" s="162"/>
      <c r="N998" s="86"/>
      <c r="O998" s="86">
        <f t="shared" si="35"/>
        <v>0</v>
      </c>
      <c r="P998" s="95"/>
      <c r="Q998" s="85"/>
      <c r="AE998" s="122"/>
      <c r="AF998" s="123"/>
      <c r="AG998" s="122"/>
      <c r="AH998" s="123"/>
      <c r="AI998" s="122"/>
    </row>
    <row r="999" spans="2:35" s="121" customFormat="1" x14ac:dyDescent="0.45">
      <c r="B999" s="81">
        <v>886</v>
      </c>
      <c r="C999" s="91"/>
      <c r="D999" s="91"/>
      <c r="E999" s="91"/>
      <c r="F999" s="95"/>
      <c r="G999" s="149"/>
      <c r="H999" s="97"/>
      <c r="I999" s="97"/>
      <c r="J999" s="97"/>
      <c r="K999" s="94">
        <f t="shared" si="34"/>
        <v>0</v>
      </c>
      <c r="L999" s="90"/>
      <c r="M999" s="162"/>
      <c r="N999" s="86"/>
      <c r="O999" s="86">
        <f t="shared" si="35"/>
        <v>0</v>
      </c>
      <c r="P999" s="95"/>
      <c r="Q999" s="85"/>
      <c r="AE999" s="122"/>
      <c r="AF999" s="123"/>
      <c r="AG999" s="122"/>
      <c r="AH999" s="123"/>
      <c r="AI999" s="122"/>
    </row>
    <row r="1000" spans="2:35" s="121" customFormat="1" x14ac:dyDescent="0.45">
      <c r="B1000" s="81">
        <v>887</v>
      </c>
      <c r="C1000" s="91"/>
      <c r="D1000" s="91"/>
      <c r="E1000" s="91"/>
      <c r="F1000" s="95"/>
      <c r="G1000" s="149"/>
      <c r="H1000" s="97"/>
      <c r="I1000" s="97"/>
      <c r="J1000" s="97"/>
      <c r="K1000" s="94">
        <f t="shared" si="34"/>
        <v>0</v>
      </c>
      <c r="L1000" s="90"/>
      <c r="M1000" s="162"/>
      <c r="N1000" s="86"/>
      <c r="O1000" s="86">
        <f t="shared" si="35"/>
        <v>0</v>
      </c>
      <c r="P1000" s="95"/>
      <c r="Q1000" s="85"/>
      <c r="AE1000" s="122"/>
      <c r="AF1000" s="123"/>
      <c r="AG1000" s="122"/>
      <c r="AH1000" s="123"/>
      <c r="AI1000" s="122"/>
    </row>
    <row r="1001" spans="2:35" s="121" customFormat="1" x14ac:dyDescent="0.45">
      <c r="B1001" s="81">
        <v>888</v>
      </c>
      <c r="C1001" s="91"/>
      <c r="D1001" s="91"/>
      <c r="E1001" s="91"/>
      <c r="F1001" s="95"/>
      <c r="G1001" s="149"/>
      <c r="H1001" s="97"/>
      <c r="I1001" s="97"/>
      <c r="J1001" s="97"/>
      <c r="K1001" s="94">
        <f t="shared" si="34"/>
        <v>0</v>
      </c>
      <c r="L1001" s="90"/>
      <c r="M1001" s="162"/>
      <c r="N1001" s="86"/>
      <c r="O1001" s="86">
        <f t="shared" si="35"/>
        <v>0</v>
      </c>
      <c r="P1001" s="95"/>
      <c r="Q1001" s="85"/>
      <c r="AE1001" s="122"/>
      <c r="AF1001" s="123"/>
      <c r="AG1001" s="122"/>
      <c r="AH1001" s="123"/>
      <c r="AI1001" s="122"/>
    </row>
    <row r="1002" spans="2:35" s="121" customFormat="1" x14ac:dyDescent="0.45">
      <c r="B1002" s="81">
        <v>889</v>
      </c>
      <c r="C1002" s="91"/>
      <c r="D1002" s="91"/>
      <c r="E1002" s="91"/>
      <c r="F1002" s="95"/>
      <c r="G1002" s="149"/>
      <c r="H1002" s="97"/>
      <c r="I1002" s="97"/>
      <c r="J1002" s="97"/>
      <c r="K1002" s="94">
        <f t="shared" si="34"/>
        <v>0</v>
      </c>
      <c r="L1002" s="90"/>
      <c r="M1002" s="162"/>
      <c r="N1002" s="86"/>
      <c r="O1002" s="86">
        <f t="shared" si="35"/>
        <v>0</v>
      </c>
      <c r="P1002" s="95"/>
      <c r="Q1002" s="85"/>
      <c r="AE1002" s="122"/>
      <c r="AF1002" s="123"/>
      <c r="AG1002" s="122"/>
      <c r="AH1002" s="123"/>
      <c r="AI1002" s="122"/>
    </row>
    <row r="1003" spans="2:35" s="121" customFormat="1" x14ac:dyDescent="0.45">
      <c r="B1003" s="81">
        <v>890</v>
      </c>
      <c r="C1003" s="91"/>
      <c r="D1003" s="91"/>
      <c r="E1003" s="91"/>
      <c r="F1003" s="95"/>
      <c r="G1003" s="149"/>
      <c r="H1003" s="97"/>
      <c r="I1003" s="97"/>
      <c r="J1003" s="97"/>
      <c r="K1003" s="94">
        <f t="shared" si="34"/>
        <v>0</v>
      </c>
      <c r="L1003" s="90"/>
      <c r="M1003" s="162"/>
      <c r="N1003" s="86"/>
      <c r="O1003" s="86">
        <f t="shared" si="35"/>
        <v>0</v>
      </c>
      <c r="P1003" s="95"/>
      <c r="Q1003" s="85"/>
      <c r="AE1003" s="122"/>
      <c r="AF1003" s="123"/>
      <c r="AG1003" s="122"/>
      <c r="AH1003" s="123"/>
      <c r="AI1003" s="122"/>
    </row>
    <row r="1004" spans="2:35" s="121" customFormat="1" x14ac:dyDescent="0.45">
      <c r="B1004" s="81">
        <v>891</v>
      </c>
      <c r="C1004" s="91"/>
      <c r="D1004" s="91"/>
      <c r="E1004" s="91"/>
      <c r="F1004" s="95"/>
      <c r="G1004" s="149"/>
      <c r="H1004" s="97"/>
      <c r="I1004" s="97"/>
      <c r="J1004" s="97"/>
      <c r="K1004" s="94">
        <f t="shared" si="34"/>
        <v>0</v>
      </c>
      <c r="L1004" s="90"/>
      <c r="M1004" s="162"/>
      <c r="N1004" s="86"/>
      <c r="O1004" s="86">
        <f t="shared" si="35"/>
        <v>0</v>
      </c>
      <c r="P1004" s="95"/>
      <c r="Q1004" s="85"/>
      <c r="AE1004" s="122"/>
      <c r="AF1004" s="123"/>
      <c r="AG1004" s="122"/>
      <c r="AH1004" s="123"/>
      <c r="AI1004" s="122"/>
    </row>
    <row r="1005" spans="2:35" s="121" customFormat="1" x14ac:dyDescent="0.45">
      <c r="B1005" s="81">
        <v>892</v>
      </c>
      <c r="C1005" s="91"/>
      <c r="D1005" s="91"/>
      <c r="E1005" s="91"/>
      <c r="F1005" s="95"/>
      <c r="G1005" s="149"/>
      <c r="H1005" s="97"/>
      <c r="I1005" s="97"/>
      <c r="J1005" s="97"/>
      <c r="K1005" s="94">
        <f t="shared" si="34"/>
        <v>0</v>
      </c>
      <c r="L1005" s="90"/>
      <c r="M1005" s="162"/>
      <c r="N1005" s="86"/>
      <c r="O1005" s="86">
        <f t="shared" si="35"/>
        <v>0</v>
      </c>
      <c r="P1005" s="95"/>
      <c r="Q1005" s="85"/>
      <c r="AE1005" s="122"/>
      <c r="AF1005" s="123"/>
      <c r="AG1005" s="122"/>
      <c r="AH1005" s="123"/>
      <c r="AI1005" s="122"/>
    </row>
    <row r="1006" spans="2:35" s="121" customFormat="1" x14ac:dyDescent="0.45">
      <c r="B1006" s="81">
        <v>893</v>
      </c>
      <c r="C1006" s="91"/>
      <c r="D1006" s="91"/>
      <c r="E1006" s="91"/>
      <c r="F1006" s="95"/>
      <c r="G1006" s="149"/>
      <c r="H1006" s="97"/>
      <c r="I1006" s="97"/>
      <c r="J1006" s="97"/>
      <c r="K1006" s="94">
        <f t="shared" si="34"/>
        <v>0</v>
      </c>
      <c r="L1006" s="90"/>
      <c r="M1006" s="162"/>
      <c r="N1006" s="86"/>
      <c r="O1006" s="86">
        <f t="shared" si="35"/>
        <v>0</v>
      </c>
      <c r="P1006" s="95"/>
      <c r="Q1006" s="85"/>
      <c r="AE1006" s="122"/>
      <c r="AF1006" s="123"/>
      <c r="AG1006" s="122"/>
      <c r="AH1006" s="123"/>
      <c r="AI1006" s="122"/>
    </row>
    <row r="1007" spans="2:35" s="121" customFormat="1" x14ac:dyDescent="0.45">
      <c r="B1007" s="81">
        <v>894</v>
      </c>
      <c r="C1007" s="91"/>
      <c r="D1007" s="91"/>
      <c r="E1007" s="91"/>
      <c r="F1007" s="95"/>
      <c r="G1007" s="149"/>
      <c r="H1007" s="97"/>
      <c r="I1007" s="97"/>
      <c r="J1007" s="97"/>
      <c r="K1007" s="94">
        <f t="shared" si="34"/>
        <v>0</v>
      </c>
      <c r="L1007" s="90"/>
      <c r="M1007" s="162"/>
      <c r="N1007" s="86"/>
      <c r="O1007" s="86">
        <f t="shared" si="35"/>
        <v>0</v>
      </c>
      <c r="P1007" s="95"/>
      <c r="Q1007" s="85"/>
      <c r="AE1007" s="122"/>
      <c r="AF1007" s="123"/>
      <c r="AG1007" s="122"/>
      <c r="AH1007" s="123"/>
      <c r="AI1007" s="122"/>
    </row>
    <row r="1008" spans="2:35" s="121" customFormat="1" x14ac:dyDescent="0.45">
      <c r="B1008" s="81">
        <v>895</v>
      </c>
      <c r="C1008" s="91"/>
      <c r="D1008" s="91"/>
      <c r="E1008" s="91"/>
      <c r="F1008" s="95"/>
      <c r="G1008" s="149"/>
      <c r="H1008" s="97"/>
      <c r="I1008" s="97"/>
      <c r="J1008" s="97"/>
      <c r="K1008" s="94">
        <f t="shared" si="34"/>
        <v>0</v>
      </c>
      <c r="L1008" s="90"/>
      <c r="M1008" s="162"/>
      <c r="N1008" s="86"/>
      <c r="O1008" s="86">
        <f t="shared" si="35"/>
        <v>0</v>
      </c>
      <c r="P1008" s="95"/>
      <c r="Q1008" s="85"/>
      <c r="AE1008" s="122"/>
      <c r="AF1008" s="123"/>
      <c r="AG1008" s="122"/>
      <c r="AH1008" s="123"/>
      <c r="AI1008" s="122"/>
    </row>
    <row r="1009" spans="2:35" s="121" customFormat="1" x14ac:dyDescent="0.45">
      <c r="B1009" s="81">
        <v>896</v>
      </c>
      <c r="C1009" s="91"/>
      <c r="D1009" s="91"/>
      <c r="E1009" s="91"/>
      <c r="F1009" s="95"/>
      <c r="G1009" s="149"/>
      <c r="H1009" s="97"/>
      <c r="I1009" s="97"/>
      <c r="J1009" s="97"/>
      <c r="K1009" s="94">
        <f t="shared" si="34"/>
        <v>0</v>
      </c>
      <c r="L1009" s="90"/>
      <c r="M1009" s="162"/>
      <c r="N1009" s="86"/>
      <c r="O1009" s="86">
        <f t="shared" si="35"/>
        <v>0</v>
      </c>
      <c r="P1009" s="95"/>
      <c r="Q1009" s="85"/>
      <c r="AE1009" s="122"/>
      <c r="AF1009" s="123"/>
      <c r="AG1009" s="122"/>
      <c r="AH1009" s="123"/>
      <c r="AI1009" s="122"/>
    </row>
    <row r="1010" spans="2:35" s="121" customFormat="1" x14ac:dyDescent="0.45">
      <c r="B1010" s="81">
        <v>897</v>
      </c>
      <c r="C1010" s="91"/>
      <c r="D1010" s="91"/>
      <c r="E1010" s="91"/>
      <c r="F1010" s="95"/>
      <c r="G1010" s="149"/>
      <c r="H1010" s="97"/>
      <c r="I1010" s="97"/>
      <c r="J1010" s="97"/>
      <c r="K1010" s="94">
        <f t="shared" si="34"/>
        <v>0</v>
      </c>
      <c r="L1010" s="90"/>
      <c r="M1010" s="162"/>
      <c r="N1010" s="86"/>
      <c r="O1010" s="86">
        <f t="shared" si="35"/>
        <v>0</v>
      </c>
      <c r="P1010" s="95"/>
      <c r="Q1010" s="85"/>
      <c r="AE1010" s="122"/>
      <c r="AF1010" s="123"/>
      <c r="AG1010" s="122"/>
      <c r="AH1010" s="123"/>
      <c r="AI1010" s="122"/>
    </row>
    <row r="1011" spans="2:35" s="121" customFormat="1" x14ac:dyDescent="0.45">
      <c r="B1011" s="81">
        <v>898</v>
      </c>
      <c r="C1011" s="91"/>
      <c r="D1011" s="91"/>
      <c r="E1011" s="91"/>
      <c r="F1011" s="95"/>
      <c r="G1011" s="149"/>
      <c r="H1011" s="97"/>
      <c r="I1011" s="97"/>
      <c r="J1011" s="97"/>
      <c r="K1011" s="94">
        <f t="shared" si="34"/>
        <v>0</v>
      </c>
      <c r="L1011" s="90"/>
      <c r="M1011" s="162"/>
      <c r="N1011" s="86"/>
      <c r="O1011" s="86">
        <f t="shared" si="35"/>
        <v>0</v>
      </c>
      <c r="P1011" s="95"/>
      <c r="Q1011" s="85"/>
      <c r="AE1011" s="122"/>
      <c r="AF1011" s="123"/>
      <c r="AG1011" s="122"/>
      <c r="AH1011" s="123"/>
      <c r="AI1011" s="122"/>
    </row>
    <row r="1012" spans="2:35" s="121" customFormat="1" x14ac:dyDescent="0.45">
      <c r="B1012" s="81">
        <v>899</v>
      </c>
      <c r="C1012" s="91"/>
      <c r="D1012" s="91"/>
      <c r="E1012" s="91"/>
      <c r="F1012" s="95"/>
      <c r="G1012" s="149"/>
      <c r="H1012" s="97"/>
      <c r="I1012" s="97"/>
      <c r="J1012" s="97"/>
      <c r="K1012" s="94">
        <f t="shared" si="34"/>
        <v>0</v>
      </c>
      <c r="L1012" s="90"/>
      <c r="M1012" s="162"/>
      <c r="N1012" s="86"/>
      <c r="O1012" s="86">
        <f t="shared" si="35"/>
        <v>0</v>
      </c>
      <c r="P1012" s="95"/>
      <c r="Q1012" s="85"/>
      <c r="AE1012" s="122"/>
      <c r="AF1012" s="123"/>
      <c r="AG1012" s="122"/>
      <c r="AH1012" s="123"/>
      <c r="AI1012" s="122"/>
    </row>
    <row r="1013" spans="2:35" s="121" customFormat="1" x14ac:dyDescent="0.45">
      <c r="B1013" s="81">
        <v>900</v>
      </c>
      <c r="C1013" s="91"/>
      <c r="D1013" s="91"/>
      <c r="E1013" s="91"/>
      <c r="F1013" s="95"/>
      <c r="G1013" s="149"/>
      <c r="H1013" s="97"/>
      <c r="I1013" s="97"/>
      <c r="J1013" s="97"/>
      <c r="K1013" s="94">
        <f t="shared" ref="K1013:K1076" si="36">+I1013*J1013</f>
        <v>0</v>
      </c>
      <c r="L1013" s="90"/>
      <c r="M1013" s="162"/>
      <c r="N1013" s="86"/>
      <c r="O1013" s="86">
        <f t="shared" ref="O1013:O1076" si="37">IFERROR(L1013/N1013,0)</f>
        <v>0</v>
      </c>
      <c r="P1013" s="95"/>
      <c r="Q1013" s="85"/>
      <c r="AE1013" s="122"/>
      <c r="AF1013" s="123"/>
      <c r="AG1013" s="122"/>
      <c r="AH1013" s="123"/>
      <c r="AI1013" s="122"/>
    </row>
    <row r="1014" spans="2:35" s="121" customFormat="1" x14ac:dyDescent="0.45">
      <c r="B1014" s="81">
        <v>901</v>
      </c>
      <c r="C1014" s="91"/>
      <c r="D1014" s="91"/>
      <c r="E1014" s="91"/>
      <c r="F1014" s="95"/>
      <c r="G1014" s="149"/>
      <c r="H1014" s="97"/>
      <c r="I1014" s="97"/>
      <c r="J1014" s="97"/>
      <c r="K1014" s="94">
        <f t="shared" si="36"/>
        <v>0</v>
      </c>
      <c r="L1014" s="90"/>
      <c r="M1014" s="162"/>
      <c r="N1014" s="86"/>
      <c r="O1014" s="86">
        <f t="shared" si="37"/>
        <v>0</v>
      </c>
      <c r="P1014" s="95"/>
      <c r="Q1014" s="85"/>
      <c r="AE1014" s="122"/>
      <c r="AF1014" s="123"/>
      <c r="AG1014" s="122"/>
      <c r="AH1014" s="123"/>
      <c r="AI1014" s="122"/>
    </row>
    <row r="1015" spans="2:35" s="121" customFormat="1" x14ac:dyDescent="0.45">
      <c r="B1015" s="81">
        <v>902</v>
      </c>
      <c r="C1015" s="91"/>
      <c r="D1015" s="91"/>
      <c r="E1015" s="91"/>
      <c r="F1015" s="95"/>
      <c r="G1015" s="149"/>
      <c r="H1015" s="97"/>
      <c r="I1015" s="97"/>
      <c r="J1015" s="97"/>
      <c r="K1015" s="94">
        <f t="shared" si="36"/>
        <v>0</v>
      </c>
      <c r="L1015" s="90"/>
      <c r="M1015" s="162"/>
      <c r="N1015" s="86"/>
      <c r="O1015" s="86">
        <f t="shared" si="37"/>
        <v>0</v>
      </c>
      <c r="P1015" s="95"/>
      <c r="Q1015" s="85"/>
      <c r="AE1015" s="122"/>
      <c r="AF1015" s="123"/>
      <c r="AG1015" s="122"/>
      <c r="AH1015" s="123"/>
      <c r="AI1015" s="122"/>
    </row>
    <row r="1016" spans="2:35" s="121" customFormat="1" x14ac:dyDescent="0.45">
      <c r="B1016" s="81">
        <v>903</v>
      </c>
      <c r="C1016" s="91"/>
      <c r="D1016" s="91"/>
      <c r="E1016" s="91"/>
      <c r="F1016" s="95"/>
      <c r="G1016" s="149"/>
      <c r="H1016" s="97"/>
      <c r="I1016" s="97"/>
      <c r="J1016" s="97"/>
      <c r="K1016" s="94">
        <f t="shared" si="36"/>
        <v>0</v>
      </c>
      <c r="L1016" s="90"/>
      <c r="M1016" s="162"/>
      <c r="N1016" s="86"/>
      <c r="O1016" s="86">
        <f t="shared" si="37"/>
        <v>0</v>
      </c>
      <c r="P1016" s="95"/>
      <c r="Q1016" s="85"/>
      <c r="AE1016" s="122"/>
      <c r="AF1016" s="123"/>
      <c r="AG1016" s="122"/>
      <c r="AH1016" s="123"/>
      <c r="AI1016" s="122"/>
    </row>
    <row r="1017" spans="2:35" s="121" customFormat="1" x14ac:dyDescent="0.45">
      <c r="B1017" s="81">
        <v>904</v>
      </c>
      <c r="C1017" s="91"/>
      <c r="D1017" s="91"/>
      <c r="E1017" s="91"/>
      <c r="F1017" s="95"/>
      <c r="G1017" s="149"/>
      <c r="H1017" s="97"/>
      <c r="I1017" s="97"/>
      <c r="J1017" s="97"/>
      <c r="K1017" s="94">
        <f t="shared" si="36"/>
        <v>0</v>
      </c>
      <c r="L1017" s="90"/>
      <c r="M1017" s="162"/>
      <c r="N1017" s="86"/>
      <c r="O1017" s="86">
        <f t="shared" si="37"/>
        <v>0</v>
      </c>
      <c r="P1017" s="95"/>
      <c r="Q1017" s="85"/>
      <c r="AE1017" s="122"/>
      <c r="AF1017" s="123"/>
      <c r="AG1017" s="122"/>
      <c r="AH1017" s="123"/>
      <c r="AI1017" s="122"/>
    </row>
    <row r="1018" spans="2:35" s="121" customFormat="1" x14ac:dyDescent="0.45">
      <c r="B1018" s="81">
        <v>905</v>
      </c>
      <c r="C1018" s="91"/>
      <c r="D1018" s="91"/>
      <c r="E1018" s="91"/>
      <c r="F1018" s="95"/>
      <c r="G1018" s="149"/>
      <c r="H1018" s="97"/>
      <c r="I1018" s="97"/>
      <c r="J1018" s="97"/>
      <c r="K1018" s="94">
        <f t="shared" si="36"/>
        <v>0</v>
      </c>
      <c r="L1018" s="90"/>
      <c r="M1018" s="162"/>
      <c r="N1018" s="86"/>
      <c r="O1018" s="86">
        <f t="shared" si="37"/>
        <v>0</v>
      </c>
      <c r="P1018" s="95"/>
      <c r="Q1018" s="85"/>
      <c r="AE1018" s="122"/>
      <c r="AF1018" s="123"/>
      <c r="AG1018" s="122"/>
      <c r="AH1018" s="123"/>
      <c r="AI1018" s="122"/>
    </row>
    <row r="1019" spans="2:35" s="121" customFormat="1" x14ac:dyDescent="0.45">
      <c r="B1019" s="81">
        <v>906</v>
      </c>
      <c r="C1019" s="91"/>
      <c r="D1019" s="91"/>
      <c r="E1019" s="91"/>
      <c r="F1019" s="95"/>
      <c r="G1019" s="149"/>
      <c r="H1019" s="97"/>
      <c r="I1019" s="97"/>
      <c r="J1019" s="97"/>
      <c r="K1019" s="94">
        <f t="shared" si="36"/>
        <v>0</v>
      </c>
      <c r="L1019" s="90"/>
      <c r="M1019" s="162"/>
      <c r="N1019" s="86"/>
      <c r="O1019" s="86">
        <f t="shared" si="37"/>
        <v>0</v>
      </c>
      <c r="P1019" s="95"/>
      <c r="Q1019" s="85"/>
      <c r="AE1019" s="122"/>
      <c r="AF1019" s="123"/>
      <c r="AG1019" s="122"/>
      <c r="AH1019" s="123"/>
      <c r="AI1019" s="122"/>
    </row>
    <row r="1020" spans="2:35" s="121" customFormat="1" x14ac:dyDescent="0.45">
      <c r="B1020" s="81">
        <v>907</v>
      </c>
      <c r="C1020" s="91"/>
      <c r="D1020" s="91"/>
      <c r="E1020" s="91"/>
      <c r="F1020" s="95"/>
      <c r="G1020" s="149"/>
      <c r="H1020" s="97"/>
      <c r="I1020" s="97"/>
      <c r="J1020" s="97"/>
      <c r="K1020" s="94">
        <f t="shared" si="36"/>
        <v>0</v>
      </c>
      <c r="L1020" s="90"/>
      <c r="M1020" s="162"/>
      <c r="N1020" s="86"/>
      <c r="O1020" s="86">
        <f t="shared" si="37"/>
        <v>0</v>
      </c>
      <c r="P1020" s="95"/>
      <c r="Q1020" s="85"/>
      <c r="AE1020" s="122"/>
      <c r="AF1020" s="123"/>
      <c r="AG1020" s="122"/>
      <c r="AH1020" s="123"/>
      <c r="AI1020" s="122"/>
    </row>
    <row r="1021" spans="2:35" s="121" customFormat="1" x14ac:dyDescent="0.45">
      <c r="B1021" s="81">
        <v>908</v>
      </c>
      <c r="C1021" s="91"/>
      <c r="D1021" s="91"/>
      <c r="E1021" s="91"/>
      <c r="F1021" s="95"/>
      <c r="G1021" s="149"/>
      <c r="H1021" s="97"/>
      <c r="I1021" s="97"/>
      <c r="J1021" s="97"/>
      <c r="K1021" s="94">
        <f t="shared" si="36"/>
        <v>0</v>
      </c>
      <c r="L1021" s="90"/>
      <c r="M1021" s="162"/>
      <c r="N1021" s="86"/>
      <c r="O1021" s="86">
        <f t="shared" si="37"/>
        <v>0</v>
      </c>
      <c r="P1021" s="95"/>
      <c r="Q1021" s="85"/>
      <c r="AE1021" s="122"/>
      <c r="AF1021" s="123"/>
      <c r="AG1021" s="122"/>
      <c r="AH1021" s="123"/>
      <c r="AI1021" s="122"/>
    </row>
    <row r="1022" spans="2:35" s="121" customFormat="1" x14ac:dyDescent="0.45">
      <c r="B1022" s="81">
        <v>909</v>
      </c>
      <c r="C1022" s="91"/>
      <c r="D1022" s="91"/>
      <c r="E1022" s="91"/>
      <c r="F1022" s="95"/>
      <c r="G1022" s="149"/>
      <c r="H1022" s="97"/>
      <c r="I1022" s="97"/>
      <c r="J1022" s="97"/>
      <c r="K1022" s="94">
        <f t="shared" si="36"/>
        <v>0</v>
      </c>
      <c r="L1022" s="90"/>
      <c r="M1022" s="162"/>
      <c r="N1022" s="86"/>
      <c r="O1022" s="86">
        <f t="shared" si="37"/>
        <v>0</v>
      </c>
      <c r="P1022" s="95"/>
      <c r="Q1022" s="85"/>
      <c r="AE1022" s="122"/>
      <c r="AF1022" s="123"/>
      <c r="AG1022" s="122"/>
      <c r="AH1022" s="123"/>
      <c r="AI1022" s="122"/>
    </row>
    <row r="1023" spans="2:35" s="121" customFormat="1" x14ac:dyDescent="0.45">
      <c r="B1023" s="81">
        <v>910</v>
      </c>
      <c r="C1023" s="91"/>
      <c r="D1023" s="91"/>
      <c r="E1023" s="91"/>
      <c r="F1023" s="95"/>
      <c r="G1023" s="149"/>
      <c r="H1023" s="97"/>
      <c r="I1023" s="97"/>
      <c r="J1023" s="97"/>
      <c r="K1023" s="94">
        <f t="shared" si="36"/>
        <v>0</v>
      </c>
      <c r="L1023" s="90"/>
      <c r="M1023" s="162"/>
      <c r="N1023" s="86"/>
      <c r="O1023" s="86">
        <f t="shared" si="37"/>
        <v>0</v>
      </c>
      <c r="P1023" s="95"/>
      <c r="Q1023" s="85"/>
      <c r="AE1023" s="122"/>
      <c r="AF1023" s="123"/>
      <c r="AG1023" s="122"/>
      <c r="AH1023" s="123"/>
      <c r="AI1023" s="122"/>
    </row>
    <row r="1024" spans="2:35" s="121" customFormat="1" x14ac:dyDescent="0.45">
      <c r="B1024" s="81">
        <v>911</v>
      </c>
      <c r="C1024" s="91"/>
      <c r="D1024" s="91"/>
      <c r="E1024" s="91"/>
      <c r="F1024" s="95"/>
      <c r="G1024" s="149"/>
      <c r="H1024" s="97"/>
      <c r="I1024" s="97"/>
      <c r="J1024" s="97"/>
      <c r="K1024" s="94">
        <f t="shared" si="36"/>
        <v>0</v>
      </c>
      <c r="L1024" s="90"/>
      <c r="M1024" s="162"/>
      <c r="N1024" s="86"/>
      <c r="O1024" s="86">
        <f t="shared" si="37"/>
        <v>0</v>
      </c>
      <c r="P1024" s="95"/>
      <c r="Q1024" s="85"/>
      <c r="AE1024" s="122"/>
      <c r="AF1024" s="123"/>
      <c r="AG1024" s="122"/>
      <c r="AH1024" s="123"/>
      <c r="AI1024" s="122"/>
    </row>
    <row r="1025" spans="2:35" s="121" customFormat="1" x14ac:dyDescent="0.45">
      <c r="B1025" s="81">
        <v>912</v>
      </c>
      <c r="C1025" s="91"/>
      <c r="D1025" s="91"/>
      <c r="E1025" s="91"/>
      <c r="F1025" s="95"/>
      <c r="G1025" s="149"/>
      <c r="H1025" s="97"/>
      <c r="I1025" s="97"/>
      <c r="J1025" s="97"/>
      <c r="K1025" s="94">
        <f t="shared" si="36"/>
        <v>0</v>
      </c>
      <c r="L1025" s="90"/>
      <c r="M1025" s="162"/>
      <c r="N1025" s="86"/>
      <c r="O1025" s="86">
        <f t="shared" si="37"/>
        <v>0</v>
      </c>
      <c r="P1025" s="95"/>
      <c r="Q1025" s="85"/>
      <c r="AE1025" s="122"/>
      <c r="AF1025" s="123"/>
      <c r="AG1025" s="122"/>
      <c r="AH1025" s="123"/>
      <c r="AI1025" s="122"/>
    </row>
    <row r="1026" spans="2:35" s="121" customFormat="1" x14ac:dyDescent="0.45">
      <c r="B1026" s="81">
        <v>913</v>
      </c>
      <c r="C1026" s="91"/>
      <c r="D1026" s="91"/>
      <c r="E1026" s="91"/>
      <c r="F1026" s="95"/>
      <c r="G1026" s="149"/>
      <c r="H1026" s="97"/>
      <c r="I1026" s="97"/>
      <c r="J1026" s="97"/>
      <c r="K1026" s="94">
        <f t="shared" si="36"/>
        <v>0</v>
      </c>
      <c r="L1026" s="90"/>
      <c r="M1026" s="162"/>
      <c r="N1026" s="86"/>
      <c r="O1026" s="86">
        <f t="shared" si="37"/>
        <v>0</v>
      </c>
      <c r="P1026" s="95"/>
      <c r="Q1026" s="85"/>
      <c r="AE1026" s="122"/>
      <c r="AF1026" s="123"/>
      <c r="AG1026" s="122"/>
      <c r="AH1026" s="123"/>
      <c r="AI1026" s="122"/>
    </row>
    <row r="1027" spans="2:35" s="121" customFormat="1" x14ac:dyDescent="0.45">
      <c r="B1027" s="81">
        <v>914</v>
      </c>
      <c r="C1027" s="91"/>
      <c r="D1027" s="91"/>
      <c r="E1027" s="91"/>
      <c r="F1027" s="95"/>
      <c r="G1027" s="149"/>
      <c r="H1027" s="97"/>
      <c r="I1027" s="97"/>
      <c r="J1027" s="97"/>
      <c r="K1027" s="94">
        <f t="shared" si="36"/>
        <v>0</v>
      </c>
      <c r="L1027" s="90"/>
      <c r="M1027" s="162"/>
      <c r="N1027" s="86"/>
      <c r="O1027" s="86">
        <f t="shared" si="37"/>
        <v>0</v>
      </c>
      <c r="P1027" s="95"/>
      <c r="Q1027" s="85"/>
      <c r="AE1027" s="122"/>
      <c r="AF1027" s="123"/>
      <c r="AG1027" s="122"/>
      <c r="AH1027" s="123"/>
      <c r="AI1027" s="122"/>
    </row>
    <row r="1028" spans="2:35" s="121" customFormat="1" x14ac:dyDescent="0.45">
      <c r="B1028" s="81">
        <v>915</v>
      </c>
      <c r="C1028" s="91"/>
      <c r="D1028" s="91"/>
      <c r="E1028" s="91"/>
      <c r="F1028" s="95"/>
      <c r="G1028" s="149"/>
      <c r="H1028" s="97"/>
      <c r="I1028" s="97"/>
      <c r="J1028" s="97"/>
      <c r="K1028" s="94">
        <f t="shared" si="36"/>
        <v>0</v>
      </c>
      <c r="L1028" s="90"/>
      <c r="M1028" s="162"/>
      <c r="N1028" s="86"/>
      <c r="O1028" s="86">
        <f t="shared" si="37"/>
        <v>0</v>
      </c>
      <c r="P1028" s="95"/>
      <c r="Q1028" s="85"/>
      <c r="AE1028" s="122"/>
      <c r="AF1028" s="123"/>
      <c r="AG1028" s="122"/>
      <c r="AH1028" s="123"/>
      <c r="AI1028" s="122"/>
    </row>
    <row r="1029" spans="2:35" s="121" customFormat="1" x14ac:dyDescent="0.45">
      <c r="B1029" s="81">
        <v>916</v>
      </c>
      <c r="C1029" s="91"/>
      <c r="D1029" s="91"/>
      <c r="E1029" s="91"/>
      <c r="F1029" s="95"/>
      <c r="G1029" s="149"/>
      <c r="H1029" s="97"/>
      <c r="I1029" s="97"/>
      <c r="J1029" s="97"/>
      <c r="K1029" s="94">
        <f t="shared" si="36"/>
        <v>0</v>
      </c>
      <c r="L1029" s="90"/>
      <c r="M1029" s="162"/>
      <c r="N1029" s="86"/>
      <c r="O1029" s="86">
        <f t="shared" si="37"/>
        <v>0</v>
      </c>
      <c r="P1029" s="95"/>
      <c r="Q1029" s="85"/>
      <c r="AE1029" s="122"/>
      <c r="AF1029" s="123"/>
      <c r="AG1029" s="122"/>
      <c r="AH1029" s="123"/>
      <c r="AI1029" s="122"/>
    </row>
    <row r="1030" spans="2:35" s="121" customFormat="1" x14ac:dyDescent="0.45">
      <c r="B1030" s="81">
        <v>917</v>
      </c>
      <c r="C1030" s="91"/>
      <c r="D1030" s="91"/>
      <c r="E1030" s="91"/>
      <c r="F1030" s="95"/>
      <c r="G1030" s="149"/>
      <c r="H1030" s="97"/>
      <c r="I1030" s="97"/>
      <c r="J1030" s="97"/>
      <c r="K1030" s="94">
        <f t="shared" si="36"/>
        <v>0</v>
      </c>
      <c r="L1030" s="90"/>
      <c r="M1030" s="162"/>
      <c r="N1030" s="86"/>
      <c r="O1030" s="86">
        <f t="shared" si="37"/>
        <v>0</v>
      </c>
      <c r="P1030" s="95"/>
      <c r="Q1030" s="85"/>
      <c r="AE1030" s="122"/>
      <c r="AF1030" s="123"/>
      <c r="AG1030" s="122"/>
      <c r="AH1030" s="123"/>
      <c r="AI1030" s="122"/>
    </row>
    <row r="1031" spans="2:35" s="121" customFormat="1" x14ac:dyDescent="0.45">
      <c r="B1031" s="81">
        <v>918</v>
      </c>
      <c r="C1031" s="91"/>
      <c r="D1031" s="91"/>
      <c r="E1031" s="91"/>
      <c r="F1031" s="95"/>
      <c r="G1031" s="149"/>
      <c r="H1031" s="97"/>
      <c r="I1031" s="97"/>
      <c r="J1031" s="97"/>
      <c r="K1031" s="94">
        <f t="shared" si="36"/>
        <v>0</v>
      </c>
      <c r="L1031" s="90"/>
      <c r="M1031" s="162"/>
      <c r="N1031" s="86"/>
      <c r="O1031" s="86">
        <f t="shared" si="37"/>
        <v>0</v>
      </c>
      <c r="P1031" s="95"/>
      <c r="Q1031" s="85"/>
      <c r="AE1031" s="122"/>
      <c r="AF1031" s="123"/>
      <c r="AG1031" s="122"/>
      <c r="AH1031" s="123"/>
      <c r="AI1031" s="122"/>
    </row>
    <row r="1032" spans="2:35" s="121" customFormat="1" x14ac:dyDescent="0.45">
      <c r="B1032" s="81">
        <v>919</v>
      </c>
      <c r="C1032" s="91"/>
      <c r="D1032" s="91"/>
      <c r="E1032" s="91"/>
      <c r="F1032" s="95"/>
      <c r="G1032" s="149"/>
      <c r="H1032" s="97"/>
      <c r="I1032" s="97"/>
      <c r="J1032" s="97"/>
      <c r="K1032" s="94">
        <f t="shared" si="36"/>
        <v>0</v>
      </c>
      <c r="L1032" s="90"/>
      <c r="M1032" s="162"/>
      <c r="N1032" s="86"/>
      <c r="O1032" s="86">
        <f t="shared" si="37"/>
        <v>0</v>
      </c>
      <c r="P1032" s="95"/>
      <c r="Q1032" s="85"/>
      <c r="AE1032" s="122"/>
      <c r="AF1032" s="123"/>
      <c r="AG1032" s="122"/>
      <c r="AH1032" s="123"/>
      <c r="AI1032" s="122"/>
    </row>
    <row r="1033" spans="2:35" s="121" customFormat="1" x14ac:dyDescent="0.45">
      <c r="B1033" s="81">
        <v>920</v>
      </c>
      <c r="C1033" s="91"/>
      <c r="D1033" s="91"/>
      <c r="E1033" s="91"/>
      <c r="F1033" s="95"/>
      <c r="G1033" s="149"/>
      <c r="H1033" s="97"/>
      <c r="I1033" s="97"/>
      <c r="J1033" s="97"/>
      <c r="K1033" s="94">
        <f t="shared" si="36"/>
        <v>0</v>
      </c>
      <c r="L1033" s="90"/>
      <c r="M1033" s="162"/>
      <c r="N1033" s="86"/>
      <c r="O1033" s="86">
        <f t="shared" si="37"/>
        <v>0</v>
      </c>
      <c r="P1033" s="95"/>
      <c r="Q1033" s="85"/>
      <c r="AE1033" s="122"/>
      <c r="AF1033" s="123"/>
      <c r="AG1033" s="122"/>
      <c r="AH1033" s="123"/>
      <c r="AI1033" s="122"/>
    </row>
    <row r="1034" spans="2:35" s="121" customFormat="1" x14ac:dyDescent="0.45">
      <c r="B1034" s="81">
        <v>921</v>
      </c>
      <c r="C1034" s="91"/>
      <c r="D1034" s="91"/>
      <c r="E1034" s="91"/>
      <c r="F1034" s="95"/>
      <c r="G1034" s="149"/>
      <c r="H1034" s="97"/>
      <c r="I1034" s="97"/>
      <c r="J1034" s="97"/>
      <c r="K1034" s="94">
        <f t="shared" si="36"/>
        <v>0</v>
      </c>
      <c r="L1034" s="90"/>
      <c r="M1034" s="162"/>
      <c r="N1034" s="86"/>
      <c r="O1034" s="86">
        <f t="shared" si="37"/>
        <v>0</v>
      </c>
      <c r="P1034" s="95"/>
      <c r="Q1034" s="85"/>
      <c r="AE1034" s="122"/>
      <c r="AF1034" s="123"/>
      <c r="AG1034" s="122"/>
      <c r="AH1034" s="123"/>
      <c r="AI1034" s="122"/>
    </row>
    <row r="1035" spans="2:35" s="121" customFormat="1" x14ac:dyDescent="0.45">
      <c r="B1035" s="81">
        <v>922</v>
      </c>
      <c r="C1035" s="91"/>
      <c r="D1035" s="91"/>
      <c r="E1035" s="91"/>
      <c r="F1035" s="95"/>
      <c r="G1035" s="149"/>
      <c r="H1035" s="97"/>
      <c r="I1035" s="97"/>
      <c r="J1035" s="97"/>
      <c r="K1035" s="94">
        <f t="shared" si="36"/>
        <v>0</v>
      </c>
      <c r="L1035" s="90"/>
      <c r="M1035" s="162"/>
      <c r="N1035" s="86"/>
      <c r="O1035" s="86">
        <f t="shared" si="37"/>
        <v>0</v>
      </c>
      <c r="P1035" s="95"/>
      <c r="Q1035" s="85"/>
      <c r="AE1035" s="122"/>
      <c r="AF1035" s="123"/>
      <c r="AG1035" s="122"/>
      <c r="AH1035" s="123"/>
      <c r="AI1035" s="122"/>
    </row>
    <row r="1036" spans="2:35" s="121" customFormat="1" x14ac:dyDescent="0.45">
      <c r="B1036" s="81">
        <v>923</v>
      </c>
      <c r="C1036" s="91"/>
      <c r="D1036" s="91"/>
      <c r="E1036" s="91"/>
      <c r="F1036" s="95"/>
      <c r="G1036" s="149"/>
      <c r="H1036" s="97"/>
      <c r="I1036" s="97"/>
      <c r="J1036" s="97"/>
      <c r="K1036" s="94">
        <f t="shared" si="36"/>
        <v>0</v>
      </c>
      <c r="L1036" s="90"/>
      <c r="M1036" s="162"/>
      <c r="N1036" s="86"/>
      <c r="O1036" s="86">
        <f t="shared" si="37"/>
        <v>0</v>
      </c>
      <c r="P1036" s="95"/>
      <c r="Q1036" s="85"/>
      <c r="AE1036" s="122"/>
      <c r="AF1036" s="123"/>
      <c r="AG1036" s="122"/>
      <c r="AH1036" s="123"/>
      <c r="AI1036" s="122"/>
    </row>
    <row r="1037" spans="2:35" s="121" customFormat="1" x14ac:dyDescent="0.45">
      <c r="B1037" s="81">
        <v>924</v>
      </c>
      <c r="C1037" s="91"/>
      <c r="D1037" s="91"/>
      <c r="E1037" s="91"/>
      <c r="F1037" s="95"/>
      <c r="G1037" s="149"/>
      <c r="H1037" s="97"/>
      <c r="I1037" s="97"/>
      <c r="J1037" s="97"/>
      <c r="K1037" s="94">
        <f t="shared" si="36"/>
        <v>0</v>
      </c>
      <c r="L1037" s="90"/>
      <c r="M1037" s="162"/>
      <c r="N1037" s="86"/>
      <c r="O1037" s="86">
        <f t="shared" si="37"/>
        <v>0</v>
      </c>
      <c r="P1037" s="95"/>
      <c r="Q1037" s="85"/>
      <c r="AE1037" s="122"/>
      <c r="AF1037" s="123"/>
      <c r="AG1037" s="122"/>
      <c r="AH1037" s="123"/>
      <c r="AI1037" s="122"/>
    </row>
    <row r="1038" spans="2:35" s="121" customFormat="1" x14ac:dyDescent="0.45">
      <c r="B1038" s="81">
        <v>925</v>
      </c>
      <c r="C1038" s="91"/>
      <c r="D1038" s="91"/>
      <c r="E1038" s="91"/>
      <c r="F1038" s="95"/>
      <c r="G1038" s="149"/>
      <c r="H1038" s="97"/>
      <c r="I1038" s="97"/>
      <c r="J1038" s="97"/>
      <c r="K1038" s="94">
        <f t="shared" si="36"/>
        <v>0</v>
      </c>
      <c r="L1038" s="90"/>
      <c r="M1038" s="162"/>
      <c r="N1038" s="86"/>
      <c r="O1038" s="86">
        <f t="shared" si="37"/>
        <v>0</v>
      </c>
      <c r="P1038" s="95"/>
      <c r="Q1038" s="85"/>
      <c r="AE1038" s="122"/>
      <c r="AF1038" s="123"/>
      <c r="AG1038" s="122"/>
      <c r="AH1038" s="123"/>
      <c r="AI1038" s="122"/>
    </row>
    <row r="1039" spans="2:35" s="121" customFormat="1" x14ac:dyDescent="0.45">
      <c r="B1039" s="81">
        <v>926</v>
      </c>
      <c r="C1039" s="91"/>
      <c r="D1039" s="91"/>
      <c r="E1039" s="91"/>
      <c r="F1039" s="95"/>
      <c r="G1039" s="149"/>
      <c r="H1039" s="97"/>
      <c r="I1039" s="97"/>
      <c r="J1039" s="97"/>
      <c r="K1039" s="94">
        <f t="shared" si="36"/>
        <v>0</v>
      </c>
      <c r="L1039" s="90"/>
      <c r="M1039" s="162"/>
      <c r="N1039" s="86"/>
      <c r="O1039" s="86">
        <f t="shared" si="37"/>
        <v>0</v>
      </c>
      <c r="P1039" s="95"/>
      <c r="Q1039" s="85"/>
      <c r="AE1039" s="122"/>
      <c r="AF1039" s="123"/>
      <c r="AG1039" s="122"/>
      <c r="AH1039" s="123"/>
      <c r="AI1039" s="122"/>
    </row>
    <row r="1040" spans="2:35" s="121" customFormat="1" x14ac:dyDescent="0.45">
      <c r="B1040" s="81">
        <v>927</v>
      </c>
      <c r="C1040" s="91"/>
      <c r="D1040" s="91"/>
      <c r="E1040" s="91"/>
      <c r="F1040" s="95"/>
      <c r="G1040" s="149"/>
      <c r="H1040" s="97"/>
      <c r="I1040" s="97"/>
      <c r="J1040" s="97"/>
      <c r="K1040" s="94">
        <f t="shared" si="36"/>
        <v>0</v>
      </c>
      <c r="L1040" s="90"/>
      <c r="M1040" s="162"/>
      <c r="N1040" s="86"/>
      <c r="O1040" s="86">
        <f t="shared" si="37"/>
        <v>0</v>
      </c>
      <c r="P1040" s="95"/>
      <c r="Q1040" s="85"/>
      <c r="AE1040" s="122"/>
      <c r="AF1040" s="123"/>
      <c r="AG1040" s="122"/>
      <c r="AH1040" s="123"/>
      <c r="AI1040" s="122"/>
    </row>
    <row r="1041" spans="2:35" s="121" customFormat="1" x14ac:dyDescent="0.45">
      <c r="B1041" s="81">
        <v>928</v>
      </c>
      <c r="C1041" s="91"/>
      <c r="D1041" s="91"/>
      <c r="E1041" s="91"/>
      <c r="F1041" s="95"/>
      <c r="G1041" s="149"/>
      <c r="H1041" s="97"/>
      <c r="I1041" s="97"/>
      <c r="J1041" s="97"/>
      <c r="K1041" s="94">
        <f t="shared" si="36"/>
        <v>0</v>
      </c>
      <c r="L1041" s="90"/>
      <c r="M1041" s="162"/>
      <c r="N1041" s="86"/>
      <c r="O1041" s="86">
        <f t="shared" si="37"/>
        <v>0</v>
      </c>
      <c r="P1041" s="95"/>
      <c r="Q1041" s="85"/>
      <c r="AE1041" s="122"/>
      <c r="AF1041" s="123"/>
      <c r="AG1041" s="122"/>
      <c r="AH1041" s="123"/>
      <c r="AI1041" s="122"/>
    </row>
    <row r="1042" spans="2:35" s="121" customFormat="1" x14ac:dyDescent="0.45">
      <c r="B1042" s="81">
        <v>929</v>
      </c>
      <c r="C1042" s="91"/>
      <c r="D1042" s="91"/>
      <c r="E1042" s="91"/>
      <c r="F1042" s="95"/>
      <c r="G1042" s="149"/>
      <c r="H1042" s="97"/>
      <c r="I1042" s="97"/>
      <c r="J1042" s="97"/>
      <c r="K1042" s="94">
        <f t="shared" si="36"/>
        <v>0</v>
      </c>
      <c r="L1042" s="90"/>
      <c r="M1042" s="162"/>
      <c r="N1042" s="86"/>
      <c r="O1042" s="86">
        <f t="shared" si="37"/>
        <v>0</v>
      </c>
      <c r="P1042" s="95"/>
      <c r="Q1042" s="85"/>
      <c r="AE1042" s="122"/>
      <c r="AF1042" s="123"/>
      <c r="AG1042" s="122"/>
      <c r="AH1042" s="123"/>
      <c r="AI1042" s="122"/>
    </row>
    <row r="1043" spans="2:35" s="121" customFormat="1" x14ac:dyDescent="0.45">
      <c r="B1043" s="81">
        <v>930</v>
      </c>
      <c r="C1043" s="91"/>
      <c r="D1043" s="91"/>
      <c r="E1043" s="91"/>
      <c r="F1043" s="95"/>
      <c r="G1043" s="149"/>
      <c r="H1043" s="97"/>
      <c r="I1043" s="97"/>
      <c r="J1043" s="97"/>
      <c r="K1043" s="94">
        <f t="shared" si="36"/>
        <v>0</v>
      </c>
      <c r="L1043" s="90"/>
      <c r="M1043" s="162"/>
      <c r="N1043" s="86"/>
      <c r="O1043" s="86">
        <f t="shared" si="37"/>
        <v>0</v>
      </c>
      <c r="P1043" s="95"/>
      <c r="Q1043" s="85"/>
      <c r="AE1043" s="122"/>
      <c r="AF1043" s="123"/>
      <c r="AG1043" s="122"/>
      <c r="AH1043" s="123"/>
      <c r="AI1043" s="122"/>
    </row>
    <row r="1044" spans="2:35" s="121" customFormat="1" x14ac:dyDescent="0.45">
      <c r="B1044" s="81">
        <v>931</v>
      </c>
      <c r="C1044" s="91"/>
      <c r="D1044" s="91"/>
      <c r="E1044" s="91"/>
      <c r="F1044" s="95"/>
      <c r="G1044" s="149"/>
      <c r="H1044" s="97"/>
      <c r="I1044" s="97"/>
      <c r="J1044" s="97"/>
      <c r="K1044" s="94">
        <f t="shared" si="36"/>
        <v>0</v>
      </c>
      <c r="L1044" s="90"/>
      <c r="M1044" s="162"/>
      <c r="N1044" s="86"/>
      <c r="O1044" s="86">
        <f t="shared" si="37"/>
        <v>0</v>
      </c>
      <c r="P1044" s="95"/>
      <c r="Q1044" s="85"/>
      <c r="AE1044" s="122"/>
      <c r="AF1044" s="123"/>
      <c r="AG1044" s="122"/>
      <c r="AH1044" s="123"/>
      <c r="AI1044" s="122"/>
    </row>
    <row r="1045" spans="2:35" s="121" customFormat="1" x14ac:dyDescent="0.45">
      <c r="B1045" s="81">
        <v>932</v>
      </c>
      <c r="C1045" s="91"/>
      <c r="D1045" s="91"/>
      <c r="E1045" s="91"/>
      <c r="F1045" s="95"/>
      <c r="G1045" s="149"/>
      <c r="H1045" s="97"/>
      <c r="I1045" s="97"/>
      <c r="J1045" s="97"/>
      <c r="K1045" s="94">
        <f t="shared" si="36"/>
        <v>0</v>
      </c>
      <c r="L1045" s="90"/>
      <c r="M1045" s="162"/>
      <c r="N1045" s="86"/>
      <c r="O1045" s="86">
        <f t="shared" si="37"/>
        <v>0</v>
      </c>
      <c r="P1045" s="95"/>
      <c r="Q1045" s="85"/>
      <c r="AE1045" s="122"/>
      <c r="AF1045" s="123"/>
      <c r="AG1045" s="122"/>
      <c r="AH1045" s="123"/>
      <c r="AI1045" s="122"/>
    </row>
    <row r="1046" spans="2:35" s="121" customFormat="1" x14ac:dyDescent="0.45">
      <c r="B1046" s="81">
        <v>933</v>
      </c>
      <c r="C1046" s="91"/>
      <c r="D1046" s="91"/>
      <c r="E1046" s="91"/>
      <c r="F1046" s="95"/>
      <c r="G1046" s="149"/>
      <c r="H1046" s="97"/>
      <c r="I1046" s="97"/>
      <c r="J1046" s="97"/>
      <c r="K1046" s="94">
        <f t="shared" si="36"/>
        <v>0</v>
      </c>
      <c r="L1046" s="90"/>
      <c r="M1046" s="162"/>
      <c r="N1046" s="86"/>
      <c r="O1046" s="86">
        <f t="shared" si="37"/>
        <v>0</v>
      </c>
      <c r="P1046" s="95"/>
      <c r="Q1046" s="85"/>
      <c r="AE1046" s="122"/>
      <c r="AF1046" s="123"/>
      <c r="AG1046" s="122"/>
      <c r="AH1046" s="123"/>
      <c r="AI1046" s="122"/>
    </row>
    <row r="1047" spans="2:35" s="121" customFormat="1" x14ac:dyDescent="0.45">
      <c r="B1047" s="81">
        <v>934</v>
      </c>
      <c r="C1047" s="91"/>
      <c r="D1047" s="91"/>
      <c r="E1047" s="91"/>
      <c r="F1047" s="95"/>
      <c r="G1047" s="149"/>
      <c r="H1047" s="97"/>
      <c r="I1047" s="97"/>
      <c r="J1047" s="97"/>
      <c r="K1047" s="94">
        <f t="shared" si="36"/>
        <v>0</v>
      </c>
      <c r="L1047" s="90"/>
      <c r="M1047" s="162"/>
      <c r="N1047" s="86"/>
      <c r="O1047" s="86">
        <f t="shared" si="37"/>
        <v>0</v>
      </c>
      <c r="P1047" s="95"/>
      <c r="Q1047" s="85"/>
      <c r="AE1047" s="122"/>
      <c r="AF1047" s="123"/>
      <c r="AG1047" s="122"/>
      <c r="AH1047" s="123"/>
      <c r="AI1047" s="122"/>
    </row>
    <row r="1048" spans="2:35" s="121" customFormat="1" x14ac:dyDescent="0.45">
      <c r="B1048" s="81">
        <v>935</v>
      </c>
      <c r="C1048" s="91"/>
      <c r="D1048" s="91"/>
      <c r="E1048" s="91"/>
      <c r="F1048" s="95"/>
      <c r="G1048" s="149"/>
      <c r="H1048" s="97"/>
      <c r="I1048" s="97"/>
      <c r="J1048" s="97"/>
      <c r="K1048" s="94">
        <f t="shared" si="36"/>
        <v>0</v>
      </c>
      <c r="L1048" s="90"/>
      <c r="M1048" s="162"/>
      <c r="N1048" s="86"/>
      <c r="O1048" s="86">
        <f t="shared" si="37"/>
        <v>0</v>
      </c>
      <c r="P1048" s="95"/>
      <c r="Q1048" s="85"/>
      <c r="AE1048" s="122"/>
      <c r="AF1048" s="123"/>
      <c r="AG1048" s="122"/>
      <c r="AH1048" s="123"/>
      <c r="AI1048" s="122"/>
    </row>
    <row r="1049" spans="2:35" s="121" customFormat="1" x14ac:dyDescent="0.45">
      <c r="B1049" s="81">
        <v>936</v>
      </c>
      <c r="C1049" s="91"/>
      <c r="D1049" s="91"/>
      <c r="E1049" s="91"/>
      <c r="F1049" s="95"/>
      <c r="G1049" s="149"/>
      <c r="H1049" s="97"/>
      <c r="I1049" s="97"/>
      <c r="J1049" s="97"/>
      <c r="K1049" s="94">
        <f t="shared" si="36"/>
        <v>0</v>
      </c>
      <c r="L1049" s="90"/>
      <c r="M1049" s="162"/>
      <c r="N1049" s="86"/>
      <c r="O1049" s="86">
        <f t="shared" si="37"/>
        <v>0</v>
      </c>
      <c r="P1049" s="95"/>
      <c r="Q1049" s="85"/>
      <c r="AE1049" s="122"/>
      <c r="AF1049" s="123"/>
      <c r="AG1049" s="122"/>
      <c r="AH1049" s="123"/>
      <c r="AI1049" s="122"/>
    </row>
    <row r="1050" spans="2:35" s="121" customFormat="1" x14ac:dyDescent="0.45">
      <c r="B1050" s="81">
        <v>937</v>
      </c>
      <c r="C1050" s="91"/>
      <c r="D1050" s="91"/>
      <c r="E1050" s="91"/>
      <c r="F1050" s="95"/>
      <c r="G1050" s="149"/>
      <c r="H1050" s="97"/>
      <c r="I1050" s="97"/>
      <c r="J1050" s="97"/>
      <c r="K1050" s="94">
        <f t="shared" si="36"/>
        <v>0</v>
      </c>
      <c r="L1050" s="90"/>
      <c r="M1050" s="162"/>
      <c r="N1050" s="86"/>
      <c r="O1050" s="86">
        <f t="shared" si="37"/>
        <v>0</v>
      </c>
      <c r="P1050" s="95"/>
      <c r="Q1050" s="85"/>
      <c r="AE1050" s="122"/>
      <c r="AF1050" s="123"/>
      <c r="AG1050" s="122"/>
      <c r="AH1050" s="123"/>
      <c r="AI1050" s="122"/>
    </row>
    <row r="1051" spans="2:35" s="121" customFormat="1" x14ac:dyDescent="0.45">
      <c r="B1051" s="81">
        <v>938</v>
      </c>
      <c r="C1051" s="91"/>
      <c r="D1051" s="91"/>
      <c r="E1051" s="91"/>
      <c r="F1051" s="95"/>
      <c r="G1051" s="149"/>
      <c r="H1051" s="97"/>
      <c r="I1051" s="97"/>
      <c r="J1051" s="97"/>
      <c r="K1051" s="94">
        <f t="shared" si="36"/>
        <v>0</v>
      </c>
      <c r="L1051" s="90"/>
      <c r="M1051" s="162"/>
      <c r="N1051" s="86"/>
      <c r="O1051" s="86">
        <f t="shared" si="37"/>
        <v>0</v>
      </c>
      <c r="P1051" s="95"/>
      <c r="Q1051" s="85"/>
      <c r="AE1051" s="122"/>
      <c r="AF1051" s="123"/>
      <c r="AG1051" s="122"/>
      <c r="AH1051" s="123"/>
      <c r="AI1051" s="122"/>
    </row>
    <row r="1052" spans="2:35" s="121" customFormat="1" x14ac:dyDescent="0.45">
      <c r="B1052" s="81">
        <v>939</v>
      </c>
      <c r="C1052" s="91"/>
      <c r="D1052" s="91"/>
      <c r="E1052" s="91"/>
      <c r="F1052" s="95"/>
      <c r="G1052" s="149"/>
      <c r="H1052" s="97"/>
      <c r="I1052" s="97"/>
      <c r="J1052" s="97"/>
      <c r="K1052" s="94">
        <f t="shared" si="36"/>
        <v>0</v>
      </c>
      <c r="L1052" s="90"/>
      <c r="M1052" s="162"/>
      <c r="N1052" s="86"/>
      <c r="O1052" s="86">
        <f t="shared" si="37"/>
        <v>0</v>
      </c>
      <c r="P1052" s="95"/>
      <c r="Q1052" s="85"/>
      <c r="AE1052" s="122"/>
      <c r="AF1052" s="123"/>
      <c r="AG1052" s="122"/>
      <c r="AH1052" s="123"/>
      <c r="AI1052" s="122"/>
    </row>
    <row r="1053" spans="2:35" s="121" customFormat="1" x14ac:dyDescent="0.45">
      <c r="B1053" s="81">
        <v>940</v>
      </c>
      <c r="C1053" s="91"/>
      <c r="D1053" s="91"/>
      <c r="E1053" s="91"/>
      <c r="F1053" s="95"/>
      <c r="G1053" s="149"/>
      <c r="H1053" s="97"/>
      <c r="I1053" s="97"/>
      <c r="J1053" s="97"/>
      <c r="K1053" s="94">
        <f t="shared" si="36"/>
        <v>0</v>
      </c>
      <c r="L1053" s="90"/>
      <c r="M1053" s="162"/>
      <c r="N1053" s="86"/>
      <c r="O1053" s="86">
        <f t="shared" si="37"/>
        <v>0</v>
      </c>
      <c r="P1053" s="95"/>
      <c r="Q1053" s="85"/>
      <c r="AE1053" s="122"/>
      <c r="AF1053" s="123"/>
      <c r="AG1053" s="122"/>
      <c r="AH1053" s="123"/>
      <c r="AI1053" s="122"/>
    </row>
    <row r="1054" spans="2:35" s="121" customFormat="1" x14ac:dyDescent="0.45">
      <c r="B1054" s="81">
        <v>941</v>
      </c>
      <c r="C1054" s="91"/>
      <c r="D1054" s="91"/>
      <c r="E1054" s="91"/>
      <c r="F1054" s="95"/>
      <c r="G1054" s="149"/>
      <c r="H1054" s="97"/>
      <c r="I1054" s="97"/>
      <c r="J1054" s="97"/>
      <c r="K1054" s="94">
        <f t="shared" si="36"/>
        <v>0</v>
      </c>
      <c r="L1054" s="90"/>
      <c r="M1054" s="162"/>
      <c r="N1054" s="86"/>
      <c r="O1054" s="86">
        <f t="shared" si="37"/>
        <v>0</v>
      </c>
      <c r="P1054" s="95"/>
      <c r="Q1054" s="85"/>
      <c r="AE1054" s="122"/>
      <c r="AF1054" s="123"/>
      <c r="AG1054" s="122"/>
      <c r="AH1054" s="123"/>
      <c r="AI1054" s="122"/>
    </row>
    <row r="1055" spans="2:35" s="121" customFormat="1" x14ac:dyDescent="0.45">
      <c r="B1055" s="81">
        <v>942</v>
      </c>
      <c r="C1055" s="91"/>
      <c r="D1055" s="91"/>
      <c r="E1055" s="91"/>
      <c r="F1055" s="95"/>
      <c r="G1055" s="149"/>
      <c r="H1055" s="97"/>
      <c r="I1055" s="97"/>
      <c r="J1055" s="97"/>
      <c r="K1055" s="94">
        <f t="shared" si="36"/>
        <v>0</v>
      </c>
      <c r="L1055" s="90"/>
      <c r="M1055" s="162"/>
      <c r="N1055" s="86"/>
      <c r="O1055" s="86">
        <f t="shared" si="37"/>
        <v>0</v>
      </c>
      <c r="P1055" s="95"/>
      <c r="Q1055" s="85"/>
      <c r="AE1055" s="122"/>
      <c r="AF1055" s="123"/>
      <c r="AG1055" s="122"/>
      <c r="AH1055" s="123"/>
      <c r="AI1055" s="122"/>
    </row>
    <row r="1056" spans="2:35" s="121" customFormat="1" x14ac:dyDescent="0.45">
      <c r="B1056" s="81">
        <v>943</v>
      </c>
      <c r="C1056" s="91"/>
      <c r="D1056" s="91"/>
      <c r="E1056" s="91"/>
      <c r="F1056" s="95"/>
      <c r="G1056" s="149"/>
      <c r="H1056" s="97"/>
      <c r="I1056" s="97"/>
      <c r="J1056" s="97"/>
      <c r="K1056" s="94">
        <f t="shared" si="36"/>
        <v>0</v>
      </c>
      <c r="L1056" s="90"/>
      <c r="M1056" s="162"/>
      <c r="N1056" s="86"/>
      <c r="O1056" s="86">
        <f t="shared" si="37"/>
        <v>0</v>
      </c>
      <c r="P1056" s="95"/>
      <c r="Q1056" s="85"/>
      <c r="AE1056" s="122"/>
      <c r="AF1056" s="123"/>
      <c r="AG1056" s="122"/>
      <c r="AH1056" s="123"/>
      <c r="AI1056" s="122"/>
    </row>
    <row r="1057" spans="2:35" s="121" customFormat="1" x14ac:dyDescent="0.45">
      <c r="B1057" s="81">
        <v>944</v>
      </c>
      <c r="C1057" s="91"/>
      <c r="D1057" s="91"/>
      <c r="E1057" s="91"/>
      <c r="F1057" s="95"/>
      <c r="G1057" s="149"/>
      <c r="H1057" s="97"/>
      <c r="I1057" s="97"/>
      <c r="J1057" s="97"/>
      <c r="K1057" s="94">
        <f t="shared" si="36"/>
        <v>0</v>
      </c>
      <c r="L1057" s="90"/>
      <c r="M1057" s="162"/>
      <c r="N1057" s="86"/>
      <c r="O1057" s="86">
        <f t="shared" si="37"/>
        <v>0</v>
      </c>
      <c r="P1057" s="95"/>
      <c r="Q1057" s="85"/>
      <c r="AE1057" s="122"/>
      <c r="AF1057" s="123"/>
      <c r="AG1057" s="122"/>
      <c r="AH1057" s="123"/>
      <c r="AI1057" s="122"/>
    </row>
    <row r="1058" spans="2:35" s="121" customFormat="1" x14ac:dyDescent="0.45">
      <c r="B1058" s="81">
        <v>945</v>
      </c>
      <c r="C1058" s="91"/>
      <c r="D1058" s="91"/>
      <c r="E1058" s="91"/>
      <c r="F1058" s="95"/>
      <c r="G1058" s="149"/>
      <c r="H1058" s="97"/>
      <c r="I1058" s="97"/>
      <c r="J1058" s="97"/>
      <c r="K1058" s="94">
        <f t="shared" si="36"/>
        <v>0</v>
      </c>
      <c r="L1058" s="90"/>
      <c r="M1058" s="162"/>
      <c r="N1058" s="86"/>
      <c r="O1058" s="86">
        <f t="shared" si="37"/>
        <v>0</v>
      </c>
      <c r="P1058" s="95"/>
      <c r="Q1058" s="85"/>
      <c r="AE1058" s="122"/>
      <c r="AF1058" s="123"/>
      <c r="AG1058" s="122"/>
      <c r="AH1058" s="123"/>
      <c r="AI1058" s="122"/>
    </row>
    <row r="1059" spans="2:35" s="121" customFormat="1" x14ac:dyDescent="0.45">
      <c r="B1059" s="81">
        <v>946</v>
      </c>
      <c r="C1059" s="91"/>
      <c r="D1059" s="91"/>
      <c r="E1059" s="91"/>
      <c r="F1059" s="95"/>
      <c r="G1059" s="149"/>
      <c r="H1059" s="97"/>
      <c r="I1059" s="97"/>
      <c r="J1059" s="97"/>
      <c r="K1059" s="94">
        <f t="shared" si="36"/>
        <v>0</v>
      </c>
      <c r="L1059" s="90"/>
      <c r="M1059" s="162"/>
      <c r="N1059" s="86"/>
      <c r="O1059" s="86">
        <f t="shared" si="37"/>
        <v>0</v>
      </c>
      <c r="P1059" s="95"/>
      <c r="Q1059" s="85"/>
      <c r="AE1059" s="122"/>
      <c r="AF1059" s="123"/>
      <c r="AG1059" s="122"/>
      <c r="AH1059" s="123"/>
      <c r="AI1059" s="122"/>
    </row>
    <row r="1060" spans="2:35" s="121" customFormat="1" x14ac:dyDescent="0.45">
      <c r="B1060" s="81">
        <v>947</v>
      </c>
      <c r="C1060" s="91"/>
      <c r="D1060" s="91"/>
      <c r="E1060" s="91"/>
      <c r="F1060" s="95"/>
      <c r="G1060" s="149"/>
      <c r="H1060" s="97"/>
      <c r="I1060" s="97"/>
      <c r="J1060" s="97"/>
      <c r="K1060" s="94">
        <f t="shared" si="36"/>
        <v>0</v>
      </c>
      <c r="L1060" s="90"/>
      <c r="M1060" s="162"/>
      <c r="N1060" s="86"/>
      <c r="O1060" s="86">
        <f t="shared" si="37"/>
        <v>0</v>
      </c>
      <c r="P1060" s="95"/>
      <c r="Q1060" s="85"/>
      <c r="AE1060" s="122"/>
      <c r="AF1060" s="123"/>
      <c r="AG1060" s="122"/>
      <c r="AH1060" s="123"/>
      <c r="AI1060" s="122"/>
    </row>
    <row r="1061" spans="2:35" s="121" customFormat="1" x14ac:dyDescent="0.45">
      <c r="B1061" s="81">
        <v>948</v>
      </c>
      <c r="C1061" s="91"/>
      <c r="D1061" s="91"/>
      <c r="E1061" s="91"/>
      <c r="F1061" s="95"/>
      <c r="G1061" s="149"/>
      <c r="H1061" s="97"/>
      <c r="I1061" s="97"/>
      <c r="J1061" s="97"/>
      <c r="K1061" s="94">
        <f t="shared" si="36"/>
        <v>0</v>
      </c>
      <c r="L1061" s="90"/>
      <c r="M1061" s="162"/>
      <c r="N1061" s="86"/>
      <c r="O1061" s="86">
        <f t="shared" si="37"/>
        <v>0</v>
      </c>
      <c r="P1061" s="95"/>
      <c r="Q1061" s="85"/>
      <c r="AE1061" s="122"/>
      <c r="AF1061" s="123"/>
      <c r="AG1061" s="122"/>
      <c r="AH1061" s="123"/>
      <c r="AI1061" s="122"/>
    </row>
    <row r="1062" spans="2:35" s="121" customFormat="1" x14ac:dyDescent="0.45">
      <c r="B1062" s="81">
        <v>949</v>
      </c>
      <c r="C1062" s="91"/>
      <c r="D1062" s="91"/>
      <c r="E1062" s="91"/>
      <c r="F1062" s="95"/>
      <c r="G1062" s="149"/>
      <c r="H1062" s="97"/>
      <c r="I1062" s="97"/>
      <c r="J1062" s="97"/>
      <c r="K1062" s="94">
        <f t="shared" si="36"/>
        <v>0</v>
      </c>
      <c r="L1062" s="90"/>
      <c r="M1062" s="162"/>
      <c r="N1062" s="86"/>
      <c r="O1062" s="86">
        <f t="shared" si="37"/>
        <v>0</v>
      </c>
      <c r="P1062" s="95"/>
      <c r="Q1062" s="85"/>
      <c r="AE1062" s="122"/>
      <c r="AF1062" s="123"/>
      <c r="AG1062" s="122"/>
      <c r="AH1062" s="123"/>
      <c r="AI1062" s="122"/>
    </row>
    <row r="1063" spans="2:35" s="121" customFormat="1" x14ac:dyDescent="0.45">
      <c r="B1063" s="81">
        <v>950</v>
      </c>
      <c r="C1063" s="91"/>
      <c r="D1063" s="91"/>
      <c r="E1063" s="91"/>
      <c r="F1063" s="95"/>
      <c r="G1063" s="149"/>
      <c r="H1063" s="97"/>
      <c r="I1063" s="97"/>
      <c r="J1063" s="97"/>
      <c r="K1063" s="94">
        <f t="shared" si="36"/>
        <v>0</v>
      </c>
      <c r="L1063" s="90"/>
      <c r="M1063" s="162"/>
      <c r="N1063" s="86"/>
      <c r="O1063" s="86">
        <f t="shared" si="37"/>
        <v>0</v>
      </c>
      <c r="P1063" s="95"/>
      <c r="Q1063" s="85"/>
      <c r="AE1063" s="122"/>
      <c r="AF1063" s="123"/>
      <c r="AG1063" s="122"/>
      <c r="AH1063" s="123"/>
      <c r="AI1063" s="122"/>
    </row>
    <row r="1064" spans="2:35" s="121" customFormat="1" x14ac:dyDescent="0.45">
      <c r="B1064" s="81">
        <v>951</v>
      </c>
      <c r="C1064" s="91"/>
      <c r="D1064" s="91"/>
      <c r="E1064" s="91"/>
      <c r="F1064" s="95"/>
      <c r="G1064" s="149"/>
      <c r="H1064" s="97"/>
      <c r="I1064" s="97"/>
      <c r="J1064" s="97"/>
      <c r="K1064" s="94">
        <f t="shared" si="36"/>
        <v>0</v>
      </c>
      <c r="L1064" s="90"/>
      <c r="M1064" s="162"/>
      <c r="N1064" s="86"/>
      <c r="O1064" s="86">
        <f t="shared" si="37"/>
        <v>0</v>
      </c>
      <c r="P1064" s="95"/>
      <c r="Q1064" s="85"/>
      <c r="AE1064" s="122"/>
      <c r="AF1064" s="123"/>
      <c r="AG1064" s="122"/>
      <c r="AH1064" s="123"/>
      <c r="AI1064" s="122"/>
    </row>
    <row r="1065" spans="2:35" s="121" customFormat="1" x14ac:dyDescent="0.45">
      <c r="B1065" s="81">
        <v>952</v>
      </c>
      <c r="C1065" s="91"/>
      <c r="D1065" s="91"/>
      <c r="E1065" s="91"/>
      <c r="F1065" s="95"/>
      <c r="G1065" s="149"/>
      <c r="H1065" s="97"/>
      <c r="I1065" s="97"/>
      <c r="J1065" s="97"/>
      <c r="K1065" s="94">
        <f t="shared" si="36"/>
        <v>0</v>
      </c>
      <c r="L1065" s="90"/>
      <c r="M1065" s="162"/>
      <c r="N1065" s="86"/>
      <c r="O1065" s="86">
        <f t="shared" si="37"/>
        <v>0</v>
      </c>
      <c r="P1065" s="95"/>
      <c r="Q1065" s="85"/>
      <c r="AE1065" s="122"/>
      <c r="AF1065" s="123"/>
      <c r="AG1065" s="122"/>
      <c r="AH1065" s="123"/>
      <c r="AI1065" s="122"/>
    </row>
    <row r="1066" spans="2:35" s="121" customFormat="1" x14ac:dyDescent="0.45">
      <c r="B1066" s="81">
        <v>953</v>
      </c>
      <c r="C1066" s="91"/>
      <c r="D1066" s="91"/>
      <c r="E1066" s="91"/>
      <c r="F1066" s="95"/>
      <c r="G1066" s="149"/>
      <c r="H1066" s="97"/>
      <c r="I1066" s="97"/>
      <c r="J1066" s="97"/>
      <c r="K1066" s="94">
        <f t="shared" si="36"/>
        <v>0</v>
      </c>
      <c r="L1066" s="90"/>
      <c r="M1066" s="162"/>
      <c r="N1066" s="86"/>
      <c r="O1066" s="86">
        <f t="shared" si="37"/>
        <v>0</v>
      </c>
      <c r="P1066" s="95"/>
      <c r="Q1066" s="85"/>
      <c r="AE1066" s="122"/>
      <c r="AF1066" s="123"/>
      <c r="AG1066" s="122"/>
      <c r="AH1066" s="123"/>
      <c r="AI1066" s="122"/>
    </row>
    <row r="1067" spans="2:35" s="121" customFormat="1" x14ac:dyDescent="0.45">
      <c r="B1067" s="81">
        <v>954</v>
      </c>
      <c r="C1067" s="91"/>
      <c r="D1067" s="91"/>
      <c r="E1067" s="91"/>
      <c r="F1067" s="95"/>
      <c r="G1067" s="149"/>
      <c r="H1067" s="97"/>
      <c r="I1067" s="97"/>
      <c r="J1067" s="97"/>
      <c r="K1067" s="94">
        <f t="shared" si="36"/>
        <v>0</v>
      </c>
      <c r="L1067" s="90"/>
      <c r="M1067" s="162"/>
      <c r="N1067" s="86"/>
      <c r="O1067" s="86">
        <f t="shared" si="37"/>
        <v>0</v>
      </c>
      <c r="P1067" s="95"/>
      <c r="Q1067" s="85"/>
      <c r="AE1067" s="122"/>
      <c r="AF1067" s="123"/>
      <c r="AG1067" s="122"/>
      <c r="AH1067" s="123"/>
      <c r="AI1067" s="122"/>
    </row>
    <row r="1068" spans="2:35" s="121" customFormat="1" x14ac:dyDescent="0.45">
      <c r="B1068" s="81">
        <v>955</v>
      </c>
      <c r="C1068" s="91"/>
      <c r="D1068" s="91"/>
      <c r="E1068" s="91"/>
      <c r="F1068" s="95"/>
      <c r="G1068" s="149"/>
      <c r="H1068" s="97"/>
      <c r="I1068" s="97"/>
      <c r="J1068" s="97"/>
      <c r="K1068" s="94">
        <f t="shared" si="36"/>
        <v>0</v>
      </c>
      <c r="L1068" s="90"/>
      <c r="M1068" s="162"/>
      <c r="N1068" s="86"/>
      <c r="O1068" s="86">
        <f t="shared" si="37"/>
        <v>0</v>
      </c>
      <c r="P1068" s="95"/>
      <c r="Q1068" s="85"/>
      <c r="AE1068" s="122"/>
      <c r="AF1068" s="123"/>
      <c r="AG1068" s="122"/>
      <c r="AH1068" s="123"/>
      <c r="AI1068" s="122"/>
    </row>
    <row r="1069" spans="2:35" s="121" customFormat="1" x14ac:dyDescent="0.45">
      <c r="B1069" s="81">
        <v>956</v>
      </c>
      <c r="C1069" s="91"/>
      <c r="D1069" s="91"/>
      <c r="E1069" s="91"/>
      <c r="F1069" s="95"/>
      <c r="G1069" s="149"/>
      <c r="H1069" s="97"/>
      <c r="I1069" s="97"/>
      <c r="J1069" s="97"/>
      <c r="K1069" s="94">
        <f t="shared" si="36"/>
        <v>0</v>
      </c>
      <c r="L1069" s="90"/>
      <c r="M1069" s="162"/>
      <c r="N1069" s="86"/>
      <c r="O1069" s="86">
        <f t="shared" si="37"/>
        <v>0</v>
      </c>
      <c r="P1069" s="95"/>
      <c r="Q1069" s="85"/>
      <c r="AE1069" s="122"/>
      <c r="AF1069" s="123"/>
      <c r="AG1069" s="122"/>
      <c r="AH1069" s="123"/>
      <c r="AI1069" s="122"/>
    </row>
    <row r="1070" spans="2:35" s="121" customFormat="1" x14ac:dyDescent="0.45">
      <c r="B1070" s="81">
        <v>957</v>
      </c>
      <c r="C1070" s="91"/>
      <c r="D1070" s="91"/>
      <c r="E1070" s="91"/>
      <c r="F1070" s="95"/>
      <c r="G1070" s="149"/>
      <c r="H1070" s="97"/>
      <c r="I1070" s="97"/>
      <c r="J1070" s="97"/>
      <c r="K1070" s="94">
        <f t="shared" si="36"/>
        <v>0</v>
      </c>
      <c r="L1070" s="90"/>
      <c r="M1070" s="162"/>
      <c r="N1070" s="86"/>
      <c r="O1070" s="86">
        <f t="shared" si="37"/>
        <v>0</v>
      </c>
      <c r="P1070" s="95"/>
      <c r="Q1070" s="85"/>
      <c r="AE1070" s="122"/>
      <c r="AF1070" s="123"/>
      <c r="AG1070" s="122"/>
      <c r="AH1070" s="123"/>
      <c r="AI1070" s="122"/>
    </row>
    <row r="1071" spans="2:35" s="121" customFormat="1" x14ac:dyDescent="0.45">
      <c r="B1071" s="81">
        <v>958</v>
      </c>
      <c r="C1071" s="91"/>
      <c r="D1071" s="91"/>
      <c r="E1071" s="91"/>
      <c r="F1071" s="95"/>
      <c r="G1071" s="149"/>
      <c r="H1071" s="97"/>
      <c r="I1071" s="97"/>
      <c r="J1071" s="97"/>
      <c r="K1071" s="94">
        <f t="shared" si="36"/>
        <v>0</v>
      </c>
      <c r="L1071" s="90"/>
      <c r="M1071" s="162"/>
      <c r="N1071" s="86"/>
      <c r="O1071" s="86">
        <f t="shared" si="37"/>
        <v>0</v>
      </c>
      <c r="P1071" s="95"/>
      <c r="Q1071" s="85"/>
      <c r="AE1071" s="122"/>
      <c r="AF1071" s="123"/>
      <c r="AG1071" s="122"/>
      <c r="AH1071" s="123"/>
      <c r="AI1071" s="122"/>
    </row>
    <row r="1072" spans="2:35" s="121" customFormat="1" x14ac:dyDescent="0.45">
      <c r="B1072" s="81">
        <v>959</v>
      </c>
      <c r="C1072" s="91"/>
      <c r="D1072" s="91"/>
      <c r="E1072" s="91"/>
      <c r="F1072" s="95"/>
      <c r="G1072" s="149"/>
      <c r="H1072" s="97"/>
      <c r="I1072" s="97"/>
      <c r="J1072" s="97"/>
      <c r="K1072" s="94">
        <f t="shared" si="36"/>
        <v>0</v>
      </c>
      <c r="L1072" s="90"/>
      <c r="M1072" s="162"/>
      <c r="N1072" s="86"/>
      <c r="O1072" s="86">
        <f t="shared" si="37"/>
        <v>0</v>
      </c>
      <c r="P1072" s="95"/>
      <c r="Q1072" s="85"/>
      <c r="AE1072" s="122"/>
      <c r="AF1072" s="123"/>
      <c r="AG1072" s="122"/>
      <c r="AH1072" s="123"/>
      <c r="AI1072" s="122"/>
    </row>
    <row r="1073" spans="2:35" s="121" customFormat="1" x14ac:dyDescent="0.45">
      <c r="B1073" s="81">
        <v>960</v>
      </c>
      <c r="C1073" s="91"/>
      <c r="D1073" s="91"/>
      <c r="E1073" s="91"/>
      <c r="F1073" s="95"/>
      <c r="G1073" s="149"/>
      <c r="H1073" s="97"/>
      <c r="I1073" s="97"/>
      <c r="J1073" s="97"/>
      <c r="K1073" s="94">
        <f t="shared" si="36"/>
        <v>0</v>
      </c>
      <c r="L1073" s="90"/>
      <c r="M1073" s="162"/>
      <c r="N1073" s="86"/>
      <c r="O1073" s="86">
        <f t="shared" si="37"/>
        <v>0</v>
      </c>
      <c r="P1073" s="95"/>
      <c r="Q1073" s="85"/>
      <c r="AE1073" s="122"/>
      <c r="AF1073" s="123"/>
      <c r="AG1073" s="122"/>
      <c r="AH1073" s="123"/>
      <c r="AI1073" s="122"/>
    </row>
    <row r="1074" spans="2:35" s="121" customFormat="1" x14ac:dyDescent="0.45">
      <c r="B1074" s="81">
        <v>961</v>
      </c>
      <c r="C1074" s="91"/>
      <c r="D1074" s="91"/>
      <c r="E1074" s="91"/>
      <c r="F1074" s="95"/>
      <c r="G1074" s="149"/>
      <c r="H1074" s="97"/>
      <c r="I1074" s="97"/>
      <c r="J1074" s="97"/>
      <c r="K1074" s="94">
        <f t="shared" si="36"/>
        <v>0</v>
      </c>
      <c r="L1074" s="90"/>
      <c r="M1074" s="162"/>
      <c r="N1074" s="86"/>
      <c r="O1074" s="86">
        <f t="shared" si="37"/>
        <v>0</v>
      </c>
      <c r="P1074" s="95"/>
      <c r="Q1074" s="85"/>
      <c r="AE1074" s="122"/>
      <c r="AF1074" s="123"/>
      <c r="AG1074" s="122"/>
      <c r="AH1074" s="123"/>
      <c r="AI1074" s="122"/>
    </row>
    <row r="1075" spans="2:35" s="121" customFormat="1" x14ac:dyDescent="0.45">
      <c r="B1075" s="81">
        <v>962</v>
      </c>
      <c r="C1075" s="91"/>
      <c r="D1075" s="91"/>
      <c r="E1075" s="91"/>
      <c r="F1075" s="95"/>
      <c r="G1075" s="149"/>
      <c r="H1075" s="97"/>
      <c r="I1075" s="97"/>
      <c r="J1075" s="97"/>
      <c r="K1075" s="94">
        <f t="shared" si="36"/>
        <v>0</v>
      </c>
      <c r="L1075" s="90"/>
      <c r="M1075" s="162"/>
      <c r="N1075" s="86"/>
      <c r="O1075" s="86">
        <f t="shared" si="37"/>
        <v>0</v>
      </c>
      <c r="P1075" s="95"/>
      <c r="Q1075" s="85"/>
      <c r="AE1075" s="122"/>
      <c r="AF1075" s="123"/>
      <c r="AG1075" s="122"/>
      <c r="AH1075" s="123"/>
      <c r="AI1075" s="122"/>
    </row>
    <row r="1076" spans="2:35" s="121" customFormat="1" x14ac:dyDescent="0.45">
      <c r="B1076" s="81">
        <v>963</v>
      </c>
      <c r="C1076" s="91"/>
      <c r="D1076" s="91"/>
      <c r="E1076" s="91"/>
      <c r="F1076" s="95"/>
      <c r="G1076" s="149"/>
      <c r="H1076" s="97"/>
      <c r="I1076" s="97"/>
      <c r="J1076" s="97"/>
      <c r="K1076" s="94">
        <f t="shared" si="36"/>
        <v>0</v>
      </c>
      <c r="L1076" s="90"/>
      <c r="M1076" s="162"/>
      <c r="N1076" s="86"/>
      <c r="O1076" s="86">
        <f t="shared" si="37"/>
        <v>0</v>
      </c>
      <c r="P1076" s="95"/>
      <c r="Q1076" s="85"/>
      <c r="AE1076" s="122"/>
      <c r="AF1076" s="123"/>
      <c r="AG1076" s="122"/>
      <c r="AH1076" s="123"/>
      <c r="AI1076" s="122"/>
    </row>
    <row r="1077" spans="2:35" s="121" customFormat="1" x14ac:dyDescent="0.45">
      <c r="B1077" s="81">
        <v>964</v>
      </c>
      <c r="C1077" s="91"/>
      <c r="D1077" s="91"/>
      <c r="E1077" s="91"/>
      <c r="F1077" s="95"/>
      <c r="G1077" s="149"/>
      <c r="H1077" s="97"/>
      <c r="I1077" s="97"/>
      <c r="J1077" s="97"/>
      <c r="K1077" s="94">
        <f t="shared" ref="K1077:K1140" si="38">+I1077*J1077</f>
        <v>0</v>
      </c>
      <c r="L1077" s="90"/>
      <c r="M1077" s="162"/>
      <c r="N1077" s="86"/>
      <c r="O1077" s="86">
        <f t="shared" ref="O1077:O1140" si="39">IFERROR(L1077/N1077,0)</f>
        <v>0</v>
      </c>
      <c r="P1077" s="95"/>
      <c r="Q1077" s="85"/>
      <c r="AE1077" s="122"/>
      <c r="AF1077" s="123"/>
      <c r="AG1077" s="122"/>
      <c r="AH1077" s="123"/>
      <c r="AI1077" s="122"/>
    </row>
    <row r="1078" spans="2:35" s="121" customFormat="1" x14ac:dyDescent="0.45">
      <c r="B1078" s="81">
        <v>965</v>
      </c>
      <c r="C1078" s="91"/>
      <c r="D1078" s="91"/>
      <c r="E1078" s="91"/>
      <c r="F1078" s="95"/>
      <c r="G1078" s="149"/>
      <c r="H1078" s="97"/>
      <c r="I1078" s="97"/>
      <c r="J1078" s="97"/>
      <c r="K1078" s="94">
        <f t="shared" si="38"/>
        <v>0</v>
      </c>
      <c r="L1078" s="90"/>
      <c r="M1078" s="162"/>
      <c r="N1078" s="86"/>
      <c r="O1078" s="86">
        <f t="shared" si="39"/>
        <v>0</v>
      </c>
      <c r="P1078" s="95"/>
      <c r="Q1078" s="85"/>
      <c r="AE1078" s="122"/>
      <c r="AF1078" s="123"/>
      <c r="AG1078" s="122"/>
      <c r="AH1078" s="123"/>
      <c r="AI1078" s="122"/>
    </row>
    <row r="1079" spans="2:35" s="121" customFormat="1" x14ac:dyDescent="0.45">
      <c r="B1079" s="81">
        <v>966</v>
      </c>
      <c r="C1079" s="91"/>
      <c r="D1079" s="91"/>
      <c r="E1079" s="91"/>
      <c r="F1079" s="95"/>
      <c r="G1079" s="149"/>
      <c r="H1079" s="97"/>
      <c r="I1079" s="97"/>
      <c r="J1079" s="97"/>
      <c r="K1079" s="94">
        <f t="shared" si="38"/>
        <v>0</v>
      </c>
      <c r="L1079" s="90"/>
      <c r="M1079" s="162"/>
      <c r="N1079" s="86"/>
      <c r="O1079" s="86">
        <f t="shared" si="39"/>
        <v>0</v>
      </c>
      <c r="P1079" s="95"/>
      <c r="Q1079" s="85"/>
      <c r="AE1079" s="122"/>
      <c r="AF1079" s="123"/>
      <c r="AG1079" s="122"/>
      <c r="AH1079" s="123"/>
      <c r="AI1079" s="122"/>
    </row>
    <row r="1080" spans="2:35" s="121" customFormat="1" x14ac:dyDescent="0.45">
      <c r="B1080" s="81">
        <v>967</v>
      </c>
      <c r="C1080" s="91"/>
      <c r="D1080" s="91"/>
      <c r="E1080" s="91"/>
      <c r="F1080" s="95"/>
      <c r="G1080" s="149"/>
      <c r="H1080" s="97"/>
      <c r="I1080" s="97"/>
      <c r="J1080" s="97"/>
      <c r="K1080" s="94">
        <f t="shared" si="38"/>
        <v>0</v>
      </c>
      <c r="L1080" s="90"/>
      <c r="M1080" s="162"/>
      <c r="N1080" s="86"/>
      <c r="O1080" s="86">
        <f t="shared" si="39"/>
        <v>0</v>
      </c>
      <c r="P1080" s="95"/>
      <c r="Q1080" s="85"/>
      <c r="AE1080" s="122"/>
      <c r="AF1080" s="123"/>
      <c r="AG1080" s="122"/>
      <c r="AH1080" s="123"/>
      <c r="AI1080" s="122"/>
    </row>
    <row r="1081" spans="2:35" s="121" customFormat="1" x14ac:dyDescent="0.45">
      <c r="B1081" s="81">
        <v>968</v>
      </c>
      <c r="C1081" s="91"/>
      <c r="D1081" s="91"/>
      <c r="E1081" s="91"/>
      <c r="F1081" s="95"/>
      <c r="G1081" s="149"/>
      <c r="H1081" s="97"/>
      <c r="I1081" s="97"/>
      <c r="J1081" s="97"/>
      <c r="K1081" s="94">
        <f t="shared" si="38"/>
        <v>0</v>
      </c>
      <c r="L1081" s="90"/>
      <c r="M1081" s="162"/>
      <c r="N1081" s="86"/>
      <c r="O1081" s="86">
        <f t="shared" si="39"/>
        <v>0</v>
      </c>
      <c r="P1081" s="95"/>
      <c r="Q1081" s="85"/>
      <c r="AE1081" s="122"/>
      <c r="AF1081" s="123"/>
      <c r="AG1081" s="122"/>
      <c r="AH1081" s="123"/>
      <c r="AI1081" s="122"/>
    </row>
    <row r="1082" spans="2:35" s="121" customFormat="1" x14ac:dyDescent="0.45">
      <c r="B1082" s="81">
        <v>969</v>
      </c>
      <c r="C1082" s="91"/>
      <c r="D1082" s="91"/>
      <c r="E1082" s="91"/>
      <c r="F1082" s="95"/>
      <c r="G1082" s="149"/>
      <c r="H1082" s="97"/>
      <c r="I1082" s="97"/>
      <c r="J1082" s="97"/>
      <c r="K1082" s="94">
        <f t="shared" si="38"/>
        <v>0</v>
      </c>
      <c r="L1082" s="90"/>
      <c r="M1082" s="162"/>
      <c r="N1082" s="86"/>
      <c r="O1082" s="86">
        <f t="shared" si="39"/>
        <v>0</v>
      </c>
      <c r="P1082" s="95"/>
      <c r="Q1082" s="85"/>
      <c r="AE1082" s="122"/>
      <c r="AF1082" s="123"/>
      <c r="AG1082" s="122"/>
      <c r="AH1082" s="123"/>
      <c r="AI1082" s="122"/>
    </row>
    <row r="1083" spans="2:35" s="121" customFormat="1" x14ac:dyDescent="0.45">
      <c r="B1083" s="81">
        <v>970</v>
      </c>
      <c r="C1083" s="91"/>
      <c r="D1083" s="91"/>
      <c r="E1083" s="91"/>
      <c r="F1083" s="95"/>
      <c r="G1083" s="149"/>
      <c r="H1083" s="97"/>
      <c r="I1083" s="97"/>
      <c r="J1083" s="97"/>
      <c r="K1083" s="94">
        <f t="shared" si="38"/>
        <v>0</v>
      </c>
      <c r="L1083" s="90"/>
      <c r="M1083" s="162"/>
      <c r="N1083" s="86"/>
      <c r="O1083" s="86">
        <f t="shared" si="39"/>
        <v>0</v>
      </c>
      <c r="P1083" s="95"/>
      <c r="Q1083" s="85"/>
      <c r="AE1083" s="122"/>
      <c r="AF1083" s="123"/>
      <c r="AG1083" s="122"/>
      <c r="AH1083" s="123"/>
      <c r="AI1083" s="122"/>
    </row>
    <row r="1084" spans="2:35" s="121" customFormat="1" x14ac:dyDescent="0.45">
      <c r="B1084" s="81">
        <v>971</v>
      </c>
      <c r="C1084" s="91"/>
      <c r="D1084" s="91"/>
      <c r="E1084" s="91"/>
      <c r="F1084" s="95"/>
      <c r="G1084" s="149"/>
      <c r="H1084" s="97"/>
      <c r="I1084" s="97"/>
      <c r="J1084" s="97"/>
      <c r="K1084" s="94">
        <f t="shared" si="38"/>
        <v>0</v>
      </c>
      <c r="L1084" s="90"/>
      <c r="M1084" s="162"/>
      <c r="N1084" s="86"/>
      <c r="O1084" s="86">
        <f t="shared" si="39"/>
        <v>0</v>
      </c>
      <c r="P1084" s="95"/>
      <c r="Q1084" s="85"/>
      <c r="AE1084" s="122"/>
      <c r="AF1084" s="123"/>
      <c r="AG1084" s="122"/>
      <c r="AH1084" s="123"/>
      <c r="AI1084" s="122"/>
    </row>
    <row r="1085" spans="2:35" s="121" customFormat="1" x14ac:dyDescent="0.45">
      <c r="B1085" s="81">
        <v>972</v>
      </c>
      <c r="C1085" s="91"/>
      <c r="D1085" s="91"/>
      <c r="E1085" s="91"/>
      <c r="F1085" s="95"/>
      <c r="G1085" s="149"/>
      <c r="H1085" s="97"/>
      <c r="I1085" s="97"/>
      <c r="J1085" s="97"/>
      <c r="K1085" s="94">
        <f t="shared" si="38"/>
        <v>0</v>
      </c>
      <c r="L1085" s="90"/>
      <c r="M1085" s="162"/>
      <c r="N1085" s="86"/>
      <c r="O1085" s="86">
        <f t="shared" si="39"/>
        <v>0</v>
      </c>
      <c r="P1085" s="95"/>
      <c r="Q1085" s="85"/>
      <c r="AE1085" s="122"/>
      <c r="AF1085" s="123"/>
      <c r="AG1085" s="122"/>
      <c r="AH1085" s="123"/>
      <c r="AI1085" s="122"/>
    </row>
    <row r="1086" spans="2:35" s="121" customFormat="1" x14ac:dyDescent="0.45">
      <c r="B1086" s="81">
        <v>973</v>
      </c>
      <c r="C1086" s="91"/>
      <c r="D1086" s="91"/>
      <c r="E1086" s="91"/>
      <c r="F1086" s="95"/>
      <c r="G1086" s="149"/>
      <c r="H1086" s="97"/>
      <c r="I1086" s="97"/>
      <c r="J1086" s="97"/>
      <c r="K1086" s="94">
        <f t="shared" si="38"/>
        <v>0</v>
      </c>
      <c r="L1086" s="90"/>
      <c r="M1086" s="162"/>
      <c r="N1086" s="86"/>
      <c r="O1086" s="86">
        <f t="shared" si="39"/>
        <v>0</v>
      </c>
      <c r="P1086" s="95"/>
      <c r="Q1086" s="85"/>
      <c r="AE1086" s="122"/>
      <c r="AF1086" s="123"/>
      <c r="AG1086" s="122"/>
      <c r="AH1086" s="123"/>
      <c r="AI1086" s="122"/>
    </row>
    <row r="1087" spans="2:35" s="121" customFormat="1" x14ac:dyDescent="0.45">
      <c r="B1087" s="81">
        <v>974</v>
      </c>
      <c r="C1087" s="91"/>
      <c r="D1087" s="91"/>
      <c r="E1087" s="91"/>
      <c r="F1087" s="95"/>
      <c r="G1087" s="149"/>
      <c r="H1087" s="97"/>
      <c r="I1087" s="97"/>
      <c r="J1087" s="97"/>
      <c r="K1087" s="94">
        <f t="shared" si="38"/>
        <v>0</v>
      </c>
      <c r="L1087" s="90"/>
      <c r="M1087" s="162"/>
      <c r="N1087" s="86"/>
      <c r="O1087" s="86">
        <f t="shared" si="39"/>
        <v>0</v>
      </c>
      <c r="P1087" s="95"/>
      <c r="Q1087" s="85"/>
      <c r="AE1087" s="122"/>
      <c r="AF1087" s="123"/>
      <c r="AG1087" s="122"/>
      <c r="AH1087" s="123"/>
      <c r="AI1087" s="122"/>
    </row>
    <row r="1088" spans="2:35" s="121" customFormat="1" x14ac:dyDescent="0.45">
      <c r="B1088" s="81">
        <v>975</v>
      </c>
      <c r="C1088" s="91"/>
      <c r="D1088" s="91"/>
      <c r="E1088" s="91"/>
      <c r="F1088" s="95"/>
      <c r="G1088" s="149"/>
      <c r="H1088" s="97"/>
      <c r="I1088" s="97"/>
      <c r="J1088" s="97"/>
      <c r="K1088" s="94">
        <f t="shared" si="38"/>
        <v>0</v>
      </c>
      <c r="L1088" s="90"/>
      <c r="M1088" s="162"/>
      <c r="N1088" s="86"/>
      <c r="O1088" s="86">
        <f t="shared" si="39"/>
        <v>0</v>
      </c>
      <c r="P1088" s="95"/>
      <c r="Q1088" s="85"/>
      <c r="AE1088" s="122"/>
      <c r="AF1088" s="123"/>
      <c r="AG1088" s="122"/>
      <c r="AH1088" s="123"/>
      <c r="AI1088" s="122"/>
    </row>
    <row r="1089" spans="2:35" s="121" customFormat="1" x14ac:dyDescent="0.45">
      <c r="B1089" s="81">
        <v>976</v>
      </c>
      <c r="C1089" s="91"/>
      <c r="D1089" s="91"/>
      <c r="E1089" s="91"/>
      <c r="F1089" s="95"/>
      <c r="G1089" s="149"/>
      <c r="H1089" s="97"/>
      <c r="I1089" s="97"/>
      <c r="J1089" s="97"/>
      <c r="K1089" s="94">
        <f t="shared" si="38"/>
        <v>0</v>
      </c>
      <c r="L1089" s="90"/>
      <c r="M1089" s="162"/>
      <c r="N1089" s="86"/>
      <c r="O1089" s="86">
        <f t="shared" si="39"/>
        <v>0</v>
      </c>
      <c r="P1089" s="95"/>
      <c r="Q1089" s="85"/>
      <c r="AE1089" s="122"/>
      <c r="AF1089" s="123"/>
      <c r="AG1089" s="122"/>
      <c r="AH1089" s="123"/>
      <c r="AI1089" s="122"/>
    </row>
    <row r="1090" spans="2:35" s="121" customFormat="1" x14ac:dyDescent="0.45">
      <c r="B1090" s="81">
        <v>977</v>
      </c>
      <c r="C1090" s="91"/>
      <c r="D1090" s="91"/>
      <c r="E1090" s="91"/>
      <c r="F1090" s="95"/>
      <c r="G1090" s="149"/>
      <c r="H1090" s="97"/>
      <c r="I1090" s="97"/>
      <c r="J1090" s="97"/>
      <c r="K1090" s="94">
        <f t="shared" si="38"/>
        <v>0</v>
      </c>
      <c r="L1090" s="90"/>
      <c r="M1090" s="162"/>
      <c r="N1090" s="86"/>
      <c r="O1090" s="86">
        <f t="shared" si="39"/>
        <v>0</v>
      </c>
      <c r="P1090" s="95"/>
      <c r="Q1090" s="85"/>
      <c r="AE1090" s="122"/>
      <c r="AF1090" s="123"/>
      <c r="AG1090" s="122"/>
      <c r="AH1090" s="123"/>
      <c r="AI1090" s="122"/>
    </row>
    <row r="1091" spans="2:35" s="121" customFormat="1" x14ac:dyDescent="0.45">
      <c r="B1091" s="81">
        <v>978</v>
      </c>
      <c r="C1091" s="91"/>
      <c r="D1091" s="91"/>
      <c r="E1091" s="91"/>
      <c r="F1091" s="95"/>
      <c r="G1091" s="149"/>
      <c r="H1091" s="97"/>
      <c r="I1091" s="97"/>
      <c r="J1091" s="97"/>
      <c r="K1091" s="94">
        <f t="shared" si="38"/>
        <v>0</v>
      </c>
      <c r="L1091" s="90"/>
      <c r="M1091" s="162"/>
      <c r="N1091" s="86"/>
      <c r="O1091" s="86">
        <f t="shared" si="39"/>
        <v>0</v>
      </c>
      <c r="P1091" s="95"/>
      <c r="Q1091" s="85"/>
      <c r="AE1091" s="122"/>
      <c r="AF1091" s="123"/>
      <c r="AG1091" s="122"/>
      <c r="AH1091" s="123"/>
      <c r="AI1091" s="122"/>
    </row>
    <row r="1092" spans="2:35" s="121" customFormat="1" x14ac:dyDescent="0.45">
      <c r="B1092" s="81">
        <v>979</v>
      </c>
      <c r="C1092" s="91"/>
      <c r="D1092" s="91"/>
      <c r="E1092" s="91"/>
      <c r="F1092" s="95"/>
      <c r="G1092" s="149"/>
      <c r="H1092" s="97"/>
      <c r="I1092" s="97"/>
      <c r="J1092" s="97"/>
      <c r="K1092" s="94">
        <f t="shared" si="38"/>
        <v>0</v>
      </c>
      <c r="L1092" s="90"/>
      <c r="M1092" s="162"/>
      <c r="N1092" s="86"/>
      <c r="O1092" s="86">
        <f t="shared" si="39"/>
        <v>0</v>
      </c>
      <c r="P1092" s="95"/>
      <c r="Q1092" s="85"/>
      <c r="AE1092" s="122"/>
      <c r="AF1092" s="123"/>
      <c r="AG1092" s="122"/>
      <c r="AH1092" s="123"/>
      <c r="AI1092" s="122"/>
    </row>
    <row r="1093" spans="2:35" s="121" customFormat="1" x14ac:dyDescent="0.45">
      <c r="B1093" s="81">
        <v>980</v>
      </c>
      <c r="C1093" s="91"/>
      <c r="D1093" s="91"/>
      <c r="E1093" s="91"/>
      <c r="F1093" s="95"/>
      <c r="G1093" s="149"/>
      <c r="H1093" s="97"/>
      <c r="I1093" s="97"/>
      <c r="J1093" s="97"/>
      <c r="K1093" s="94">
        <f t="shared" si="38"/>
        <v>0</v>
      </c>
      <c r="L1093" s="90"/>
      <c r="M1093" s="162"/>
      <c r="N1093" s="86"/>
      <c r="O1093" s="86">
        <f t="shared" si="39"/>
        <v>0</v>
      </c>
      <c r="P1093" s="95"/>
      <c r="Q1093" s="85"/>
      <c r="AE1093" s="122"/>
      <c r="AF1093" s="123"/>
      <c r="AG1093" s="122"/>
      <c r="AH1093" s="123"/>
      <c r="AI1093" s="122"/>
    </row>
    <row r="1094" spans="2:35" s="121" customFormat="1" x14ac:dyDescent="0.45">
      <c r="B1094" s="81">
        <v>981</v>
      </c>
      <c r="C1094" s="91"/>
      <c r="D1094" s="91"/>
      <c r="E1094" s="91"/>
      <c r="F1094" s="95"/>
      <c r="G1094" s="149"/>
      <c r="H1094" s="97"/>
      <c r="I1094" s="97"/>
      <c r="J1094" s="97"/>
      <c r="K1094" s="94">
        <f t="shared" si="38"/>
        <v>0</v>
      </c>
      <c r="L1094" s="90"/>
      <c r="M1094" s="162"/>
      <c r="N1094" s="86"/>
      <c r="O1094" s="86">
        <f t="shared" si="39"/>
        <v>0</v>
      </c>
      <c r="P1094" s="95"/>
      <c r="Q1094" s="85"/>
      <c r="AE1094" s="122"/>
      <c r="AF1094" s="123"/>
      <c r="AG1094" s="122"/>
      <c r="AH1094" s="123"/>
      <c r="AI1094" s="122"/>
    </row>
    <row r="1095" spans="2:35" s="121" customFormat="1" x14ac:dyDescent="0.45">
      <c r="B1095" s="81">
        <v>982</v>
      </c>
      <c r="C1095" s="91"/>
      <c r="D1095" s="91"/>
      <c r="E1095" s="91"/>
      <c r="F1095" s="95"/>
      <c r="G1095" s="149"/>
      <c r="H1095" s="97"/>
      <c r="I1095" s="97"/>
      <c r="J1095" s="97"/>
      <c r="K1095" s="94">
        <f t="shared" si="38"/>
        <v>0</v>
      </c>
      <c r="L1095" s="90"/>
      <c r="M1095" s="162"/>
      <c r="N1095" s="86"/>
      <c r="O1095" s="86">
        <f t="shared" si="39"/>
        <v>0</v>
      </c>
      <c r="P1095" s="95"/>
      <c r="Q1095" s="85"/>
      <c r="AE1095" s="122"/>
      <c r="AF1095" s="123"/>
      <c r="AG1095" s="122"/>
      <c r="AH1095" s="123"/>
      <c r="AI1095" s="122"/>
    </row>
    <row r="1096" spans="2:35" s="121" customFormat="1" x14ac:dyDescent="0.45">
      <c r="B1096" s="81">
        <v>983</v>
      </c>
      <c r="C1096" s="91"/>
      <c r="D1096" s="91"/>
      <c r="E1096" s="91"/>
      <c r="F1096" s="95"/>
      <c r="G1096" s="149"/>
      <c r="H1096" s="97"/>
      <c r="I1096" s="97"/>
      <c r="J1096" s="97"/>
      <c r="K1096" s="94">
        <f t="shared" si="38"/>
        <v>0</v>
      </c>
      <c r="L1096" s="90"/>
      <c r="M1096" s="162"/>
      <c r="N1096" s="86"/>
      <c r="O1096" s="86">
        <f t="shared" si="39"/>
        <v>0</v>
      </c>
      <c r="P1096" s="95"/>
      <c r="Q1096" s="85"/>
      <c r="AE1096" s="122"/>
      <c r="AF1096" s="123"/>
      <c r="AG1096" s="122"/>
      <c r="AH1096" s="123"/>
      <c r="AI1096" s="122"/>
    </row>
    <row r="1097" spans="2:35" s="121" customFormat="1" x14ac:dyDescent="0.45">
      <c r="B1097" s="81">
        <v>984</v>
      </c>
      <c r="C1097" s="91"/>
      <c r="D1097" s="91"/>
      <c r="E1097" s="91"/>
      <c r="F1097" s="95"/>
      <c r="G1097" s="149"/>
      <c r="H1097" s="97"/>
      <c r="I1097" s="97"/>
      <c r="J1097" s="97"/>
      <c r="K1097" s="94">
        <f t="shared" si="38"/>
        <v>0</v>
      </c>
      <c r="L1097" s="90"/>
      <c r="M1097" s="162"/>
      <c r="N1097" s="86"/>
      <c r="O1097" s="86">
        <f t="shared" si="39"/>
        <v>0</v>
      </c>
      <c r="P1097" s="95"/>
      <c r="Q1097" s="85"/>
      <c r="AE1097" s="122"/>
      <c r="AF1097" s="123"/>
      <c r="AG1097" s="122"/>
      <c r="AH1097" s="123"/>
      <c r="AI1097" s="122"/>
    </row>
    <row r="1098" spans="2:35" s="121" customFormat="1" x14ac:dyDescent="0.45">
      <c r="B1098" s="81">
        <v>985</v>
      </c>
      <c r="C1098" s="91"/>
      <c r="D1098" s="91"/>
      <c r="E1098" s="91"/>
      <c r="F1098" s="95"/>
      <c r="G1098" s="149"/>
      <c r="H1098" s="97"/>
      <c r="I1098" s="97"/>
      <c r="J1098" s="97"/>
      <c r="K1098" s="94">
        <f t="shared" si="38"/>
        <v>0</v>
      </c>
      <c r="L1098" s="90"/>
      <c r="M1098" s="162"/>
      <c r="N1098" s="86"/>
      <c r="O1098" s="86">
        <f t="shared" si="39"/>
        <v>0</v>
      </c>
      <c r="P1098" s="95"/>
      <c r="Q1098" s="85"/>
      <c r="AE1098" s="122"/>
      <c r="AF1098" s="123"/>
      <c r="AG1098" s="122"/>
      <c r="AH1098" s="123"/>
      <c r="AI1098" s="122"/>
    </row>
    <row r="1099" spans="2:35" s="121" customFormat="1" x14ac:dyDescent="0.45">
      <c r="B1099" s="81">
        <v>986</v>
      </c>
      <c r="C1099" s="91"/>
      <c r="D1099" s="91"/>
      <c r="E1099" s="91"/>
      <c r="F1099" s="95"/>
      <c r="G1099" s="149"/>
      <c r="H1099" s="97"/>
      <c r="I1099" s="97"/>
      <c r="J1099" s="97"/>
      <c r="K1099" s="94">
        <f t="shared" si="38"/>
        <v>0</v>
      </c>
      <c r="L1099" s="90"/>
      <c r="M1099" s="162"/>
      <c r="N1099" s="86"/>
      <c r="O1099" s="86">
        <f t="shared" si="39"/>
        <v>0</v>
      </c>
      <c r="P1099" s="95"/>
      <c r="Q1099" s="85"/>
      <c r="AE1099" s="122"/>
      <c r="AF1099" s="123"/>
      <c r="AG1099" s="122"/>
      <c r="AH1099" s="123"/>
      <c r="AI1099" s="122"/>
    </row>
    <row r="1100" spans="2:35" s="121" customFormat="1" x14ac:dyDescent="0.45">
      <c r="B1100" s="81">
        <v>987</v>
      </c>
      <c r="C1100" s="91"/>
      <c r="D1100" s="91"/>
      <c r="E1100" s="91"/>
      <c r="F1100" s="95"/>
      <c r="G1100" s="149"/>
      <c r="H1100" s="97"/>
      <c r="I1100" s="97"/>
      <c r="J1100" s="97"/>
      <c r="K1100" s="94">
        <f t="shared" si="38"/>
        <v>0</v>
      </c>
      <c r="L1100" s="90"/>
      <c r="M1100" s="162"/>
      <c r="N1100" s="86"/>
      <c r="O1100" s="86">
        <f t="shared" si="39"/>
        <v>0</v>
      </c>
      <c r="P1100" s="95"/>
      <c r="Q1100" s="85"/>
      <c r="AE1100" s="122"/>
      <c r="AF1100" s="123"/>
      <c r="AG1100" s="122"/>
      <c r="AH1100" s="123"/>
      <c r="AI1100" s="122"/>
    </row>
    <row r="1101" spans="2:35" s="121" customFormat="1" x14ac:dyDescent="0.45">
      <c r="B1101" s="81">
        <v>988</v>
      </c>
      <c r="C1101" s="91"/>
      <c r="D1101" s="91"/>
      <c r="E1101" s="91"/>
      <c r="F1101" s="95"/>
      <c r="G1101" s="149"/>
      <c r="H1101" s="97"/>
      <c r="I1101" s="97"/>
      <c r="J1101" s="97"/>
      <c r="K1101" s="94">
        <f t="shared" si="38"/>
        <v>0</v>
      </c>
      <c r="L1101" s="90"/>
      <c r="M1101" s="162"/>
      <c r="N1101" s="86"/>
      <c r="O1101" s="86">
        <f t="shared" si="39"/>
        <v>0</v>
      </c>
      <c r="P1101" s="95"/>
      <c r="Q1101" s="85"/>
      <c r="AE1101" s="122"/>
      <c r="AF1101" s="123"/>
      <c r="AG1101" s="122"/>
      <c r="AH1101" s="123"/>
      <c r="AI1101" s="122"/>
    </row>
    <row r="1102" spans="2:35" s="121" customFormat="1" x14ac:dyDescent="0.45">
      <c r="B1102" s="81">
        <v>989</v>
      </c>
      <c r="C1102" s="91"/>
      <c r="D1102" s="91"/>
      <c r="E1102" s="91"/>
      <c r="F1102" s="95"/>
      <c r="G1102" s="149"/>
      <c r="H1102" s="97"/>
      <c r="I1102" s="97"/>
      <c r="J1102" s="97"/>
      <c r="K1102" s="94">
        <f t="shared" si="38"/>
        <v>0</v>
      </c>
      <c r="L1102" s="90"/>
      <c r="M1102" s="162"/>
      <c r="N1102" s="86"/>
      <c r="O1102" s="86">
        <f t="shared" si="39"/>
        <v>0</v>
      </c>
      <c r="P1102" s="95"/>
      <c r="Q1102" s="85"/>
      <c r="AE1102" s="122"/>
      <c r="AF1102" s="123"/>
      <c r="AG1102" s="122"/>
      <c r="AH1102" s="123"/>
      <c r="AI1102" s="122"/>
    </row>
    <row r="1103" spans="2:35" s="121" customFormat="1" x14ac:dyDescent="0.45">
      <c r="B1103" s="81">
        <v>990</v>
      </c>
      <c r="C1103" s="91"/>
      <c r="D1103" s="91"/>
      <c r="E1103" s="91"/>
      <c r="F1103" s="95"/>
      <c r="G1103" s="149"/>
      <c r="H1103" s="97"/>
      <c r="I1103" s="97"/>
      <c r="J1103" s="97"/>
      <c r="K1103" s="94">
        <f t="shared" si="38"/>
        <v>0</v>
      </c>
      <c r="L1103" s="90"/>
      <c r="M1103" s="162"/>
      <c r="N1103" s="86"/>
      <c r="O1103" s="86">
        <f t="shared" si="39"/>
        <v>0</v>
      </c>
      <c r="P1103" s="95"/>
      <c r="Q1103" s="85"/>
      <c r="AE1103" s="122"/>
      <c r="AF1103" s="123"/>
      <c r="AG1103" s="122"/>
      <c r="AH1103" s="123"/>
      <c r="AI1103" s="122"/>
    </row>
    <row r="1104" spans="2:35" s="121" customFormat="1" x14ac:dyDescent="0.45">
      <c r="B1104" s="81">
        <v>991</v>
      </c>
      <c r="C1104" s="91"/>
      <c r="D1104" s="91"/>
      <c r="E1104" s="91"/>
      <c r="F1104" s="95"/>
      <c r="G1104" s="149"/>
      <c r="H1104" s="97"/>
      <c r="I1104" s="97"/>
      <c r="J1104" s="97"/>
      <c r="K1104" s="94">
        <f t="shared" si="38"/>
        <v>0</v>
      </c>
      <c r="L1104" s="90"/>
      <c r="M1104" s="162"/>
      <c r="N1104" s="86"/>
      <c r="O1104" s="86">
        <f t="shared" si="39"/>
        <v>0</v>
      </c>
      <c r="P1104" s="95"/>
      <c r="Q1104" s="85"/>
      <c r="AE1104" s="122"/>
      <c r="AF1104" s="123"/>
      <c r="AG1104" s="122"/>
      <c r="AH1104" s="123"/>
      <c r="AI1104" s="122"/>
    </row>
    <row r="1105" spans="2:35" s="121" customFormat="1" x14ac:dyDescent="0.45">
      <c r="B1105" s="81">
        <v>992</v>
      </c>
      <c r="C1105" s="91"/>
      <c r="D1105" s="91"/>
      <c r="E1105" s="91"/>
      <c r="F1105" s="95"/>
      <c r="G1105" s="149"/>
      <c r="H1105" s="97"/>
      <c r="I1105" s="97"/>
      <c r="J1105" s="97"/>
      <c r="K1105" s="94">
        <f t="shared" si="38"/>
        <v>0</v>
      </c>
      <c r="L1105" s="90"/>
      <c r="M1105" s="162"/>
      <c r="N1105" s="86"/>
      <c r="O1105" s="86">
        <f t="shared" si="39"/>
        <v>0</v>
      </c>
      <c r="P1105" s="95"/>
      <c r="Q1105" s="85"/>
      <c r="AE1105" s="122"/>
      <c r="AF1105" s="123"/>
      <c r="AG1105" s="122"/>
      <c r="AH1105" s="123"/>
      <c r="AI1105" s="122"/>
    </row>
    <row r="1106" spans="2:35" s="121" customFormat="1" x14ac:dyDescent="0.45">
      <c r="B1106" s="81">
        <v>993</v>
      </c>
      <c r="C1106" s="91"/>
      <c r="D1106" s="91"/>
      <c r="E1106" s="91"/>
      <c r="F1106" s="95"/>
      <c r="G1106" s="149"/>
      <c r="H1106" s="97"/>
      <c r="I1106" s="97"/>
      <c r="J1106" s="97"/>
      <c r="K1106" s="94">
        <f t="shared" si="38"/>
        <v>0</v>
      </c>
      <c r="L1106" s="90"/>
      <c r="M1106" s="162"/>
      <c r="N1106" s="86"/>
      <c r="O1106" s="86">
        <f t="shared" si="39"/>
        <v>0</v>
      </c>
      <c r="P1106" s="95"/>
      <c r="Q1106" s="85"/>
      <c r="AE1106" s="122"/>
      <c r="AF1106" s="123"/>
      <c r="AG1106" s="122"/>
      <c r="AH1106" s="123"/>
      <c r="AI1106" s="122"/>
    </row>
    <row r="1107" spans="2:35" s="121" customFormat="1" x14ac:dyDescent="0.45">
      <c r="B1107" s="81">
        <v>994</v>
      </c>
      <c r="C1107" s="91"/>
      <c r="D1107" s="91"/>
      <c r="E1107" s="91"/>
      <c r="F1107" s="95"/>
      <c r="G1107" s="149"/>
      <c r="H1107" s="97"/>
      <c r="I1107" s="97"/>
      <c r="J1107" s="97"/>
      <c r="K1107" s="94">
        <f t="shared" si="38"/>
        <v>0</v>
      </c>
      <c r="L1107" s="90"/>
      <c r="M1107" s="162"/>
      <c r="N1107" s="86"/>
      <c r="O1107" s="86">
        <f t="shared" si="39"/>
        <v>0</v>
      </c>
      <c r="P1107" s="95"/>
      <c r="Q1107" s="85"/>
      <c r="AE1107" s="122"/>
      <c r="AF1107" s="123"/>
      <c r="AG1107" s="122"/>
      <c r="AH1107" s="123"/>
      <c r="AI1107" s="122"/>
    </row>
    <row r="1108" spans="2:35" s="121" customFormat="1" x14ac:dyDescent="0.45">
      <c r="B1108" s="81">
        <v>995</v>
      </c>
      <c r="C1108" s="91"/>
      <c r="D1108" s="91"/>
      <c r="E1108" s="91"/>
      <c r="F1108" s="95"/>
      <c r="G1108" s="149"/>
      <c r="H1108" s="97"/>
      <c r="I1108" s="97"/>
      <c r="J1108" s="97"/>
      <c r="K1108" s="94">
        <f t="shared" si="38"/>
        <v>0</v>
      </c>
      <c r="L1108" s="90"/>
      <c r="M1108" s="162"/>
      <c r="N1108" s="86"/>
      <c r="O1108" s="86">
        <f t="shared" si="39"/>
        <v>0</v>
      </c>
      <c r="P1108" s="95"/>
      <c r="Q1108" s="85"/>
      <c r="AE1108" s="122"/>
      <c r="AF1108" s="123"/>
      <c r="AG1108" s="122"/>
      <c r="AH1108" s="123"/>
      <c r="AI1108" s="122"/>
    </row>
    <row r="1109" spans="2:35" s="121" customFormat="1" x14ac:dyDescent="0.45">
      <c r="B1109" s="81">
        <v>996</v>
      </c>
      <c r="C1109" s="91"/>
      <c r="D1109" s="91"/>
      <c r="E1109" s="91"/>
      <c r="F1109" s="95"/>
      <c r="G1109" s="149"/>
      <c r="H1109" s="97"/>
      <c r="I1109" s="97"/>
      <c r="J1109" s="97"/>
      <c r="K1109" s="94">
        <f t="shared" si="38"/>
        <v>0</v>
      </c>
      <c r="L1109" s="90"/>
      <c r="M1109" s="162"/>
      <c r="N1109" s="86"/>
      <c r="O1109" s="86">
        <f t="shared" si="39"/>
        <v>0</v>
      </c>
      <c r="P1109" s="95"/>
      <c r="Q1109" s="85"/>
      <c r="AE1109" s="122"/>
      <c r="AF1109" s="123"/>
      <c r="AG1109" s="122"/>
      <c r="AH1109" s="123"/>
      <c r="AI1109" s="122"/>
    </row>
    <row r="1110" spans="2:35" s="121" customFormat="1" x14ac:dyDescent="0.45">
      <c r="B1110" s="81">
        <v>997</v>
      </c>
      <c r="C1110" s="91"/>
      <c r="D1110" s="91"/>
      <c r="E1110" s="91"/>
      <c r="F1110" s="95"/>
      <c r="G1110" s="149"/>
      <c r="H1110" s="97"/>
      <c r="I1110" s="97"/>
      <c r="J1110" s="97"/>
      <c r="K1110" s="94">
        <f t="shared" si="38"/>
        <v>0</v>
      </c>
      <c r="L1110" s="90"/>
      <c r="M1110" s="162"/>
      <c r="N1110" s="86"/>
      <c r="O1110" s="86">
        <f t="shared" si="39"/>
        <v>0</v>
      </c>
      <c r="P1110" s="95"/>
      <c r="Q1110" s="85"/>
      <c r="AE1110" s="122"/>
      <c r="AF1110" s="123"/>
      <c r="AG1110" s="122"/>
      <c r="AH1110" s="123"/>
      <c r="AI1110" s="122"/>
    </row>
    <row r="1111" spans="2:35" s="121" customFormat="1" x14ac:dyDescent="0.45">
      <c r="B1111" s="81">
        <v>998</v>
      </c>
      <c r="C1111" s="91"/>
      <c r="D1111" s="91"/>
      <c r="E1111" s="91"/>
      <c r="F1111" s="95"/>
      <c r="G1111" s="149"/>
      <c r="H1111" s="97"/>
      <c r="I1111" s="97"/>
      <c r="J1111" s="97"/>
      <c r="K1111" s="94">
        <f t="shared" si="38"/>
        <v>0</v>
      </c>
      <c r="L1111" s="90"/>
      <c r="M1111" s="162"/>
      <c r="N1111" s="86"/>
      <c r="O1111" s="86">
        <f t="shared" si="39"/>
        <v>0</v>
      </c>
      <c r="P1111" s="95"/>
      <c r="Q1111" s="85"/>
      <c r="AE1111" s="122"/>
      <c r="AF1111" s="123"/>
      <c r="AG1111" s="122"/>
      <c r="AH1111" s="123"/>
      <c r="AI1111" s="122"/>
    </row>
    <row r="1112" spans="2:35" s="121" customFormat="1" x14ac:dyDescent="0.45">
      <c r="B1112" s="81">
        <v>999</v>
      </c>
      <c r="C1112" s="91"/>
      <c r="D1112" s="91"/>
      <c r="E1112" s="91"/>
      <c r="F1112" s="95"/>
      <c r="G1112" s="149"/>
      <c r="H1112" s="97"/>
      <c r="I1112" s="97"/>
      <c r="J1112" s="97"/>
      <c r="K1112" s="94">
        <f t="shared" si="38"/>
        <v>0</v>
      </c>
      <c r="L1112" s="90"/>
      <c r="M1112" s="162"/>
      <c r="N1112" s="86"/>
      <c r="O1112" s="86">
        <f t="shared" si="39"/>
        <v>0</v>
      </c>
      <c r="P1112" s="95"/>
      <c r="Q1112" s="85"/>
      <c r="AE1112" s="122"/>
      <c r="AF1112" s="123"/>
      <c r="AG1112" s="122"/>
      <c r="AH1112" s="123"/>
      <c r="AI1112" s="122"/>
    </row>
    <row r="1113" spans="2:35" s="121" customFormat="1" x14ac:dyDescent="0.45">
      <c r="B1113" s="81">
        <v>1000</v>
      </c>
      <c r="C1113" s="91"/>
      <c r="D1113" s="91"/>
      <c r="E1113" s="91"/>
      <c r="F1113" s="95"/>
      <c r="G1113" s="149"/>
      <c r="H1113" s="97"/>
      <c r="I1113" s="97"/>
      <c r="J1113" s="97"/>
      <c r="K1113" s="94">
        <f t="shared" si="38"/>
        <v>0</v>
      </c>
      <c r="L1113" s="90"/>
      <c r="M1113" s="162"/>
      <c r="N1113" s="86"/>
      <c r="O1113" s="86">
        <f t="shared" si="39"/>
        <v>0</v>
      </c>
      <c r="P1113" s="95"/>
      <c r="Q1113" s="85"/>
      <c r="AE1113" s="122"/>
      <c r="AF1113" s="123"/>
      <c r="AG1113" s="122"/>
      <c r="AH1113" s="123"/>
      <c r="AI1113" s="122"/>
    </row>
    <row r="1114" spans="2:35" s="121" customFormat="1" x14ac:dyDescent="0.45">
      <c r="B1114" s="81">
        <v>1001</v>
      </c>
      <c r="C1114" s="91"/>
      <c r="D1114" s="91"/>
      <c r="E1114" s="91"/>
      <c r="F1114" s="95"/>
      <c r="G1114" s="149"/>
      <c r="H1114" s="97"/>
      <c r="I1114" s="97"/>
      <c r="J1114" s="97"/>
      <c r="K1114" s="94">
        <f t="shared" si="38"/>
        <v>0</v>
      </c>
      <c r="L1114" s="90"/>
      <c r="M1114" s="162"/>
      <c r="N1114" s="86"/>
      <c r="O1114" s="86">
        <f t="shared" si="39"/>
        <v>0</v>
      </c>
      <c r="P1114" s="95"/>
      <c r="Q1114" s="85"/>
      <c r="AE1114" s="122"/>
      <c r="AF1114" s="123"/>
      <c r="AG1114" s="122"/>
      <c r="AH1114" s="123"/>
      <c r="AI1114" s="122"/>
    </row>
    <row r="1115" spans="2:35" s="121" customFormat="1" x14ac:dyDescent="0.45">
      <c r="B1115" s="81">
        <v>1002</v>
      </c>
      <c r="C1115" s="91"/>
      <c r="D1115" s="91"/>
      <c r="E1115" s="91"/>
      <c r="F1115" s="95"/>
      <c r="G1115" s="149"/>
      <c r="H1115" s="97"/>
      <c r="I1115" s="97"/>
      <c r="J1115" s="97"/>
      <c r="K1115" s="94">
        <f t="shared" si="38"/>
        <v>0</v>
      </c>
      <c r="L1115" s="90"/>
      <c r="M1115" s="162"/>
      <c r="N1115" s="86"/>
      <c r="O1115" s="86">
        <f t="shared" si="39"/>
        <v>0</v>
      </c>
      <c r="P1115" s="95"/>
      <c r="Q1115" s="85"/>
      <c r="AE1115" s="122"/>
      <c r="AF1115" s="123"/>
      <c r="AG1115" s="122"/>
      <c r="AH1115" s="123"/>
      <c r="AI1115" s="122"/>
    </row>
    <row r="1116" spans="2:35" s="121" customFormat="1" x14ac:dyDescent="0.45">
      <c r="B1116" s="81">
        <v>1003</v>
      </c>
      <c r="C1116" s="91"/>
      <c r="D1116" s="91"/>
      <c r="E1116" s="91"/>
      <c r="F1116" s="95"/>
      <c r="G1116" s="149"/>
      <c r="H1116" s="97"/>
      <c r="I1116" s="97"/>
      <c r="J1116" s="97"/>
      <c r="K1116" s="94">
        <f t="shared" si="38"/>
        <v>0</v>
      </c>
      <c r="L1116" s="90"/>
      <c r="M1116" s="162"/>
      <c r="N1116" s="86"/>
      <c r="O1116" s="86">
        <f t="shared" si="39"/>
        <v>0</v>
      </c>
      <c r="P1116" s="95"/>
      <c r="Q1116" s="85"/>
      <c r="AE1116" s="122"/>
      <c r="AF1116" s="123"/>
      <c r="AG1116" s="122"/>
      <c r="AH1116" s="123"/>
      <c r="AI1116" s="122"/>
    </row>
    <row r="1117" spans="2:35" s="121" customFormat="1" x14ac:dyDescent="0.45">
      <c r="B1117" s="81">
        <v>1004</v>
      </c>
      <c r="C1117" s="91"/>
      <c r="D1117" s="91"/>
      <c r="E1117" s="91"/>
      <c r="F1117" s="95"/>
      <c r="G1117" s="149"/>
      <c r="H1117" s="97"/>
      <c r="I1117" s="97"/>
      <c r="J1117" s="97"/>
      <c r="K1117" s="94">
        <f t="shared" si="38"/>
        <v>0</v>
      </c>
      <c r="L1117" s="90"/>
      <c r="M1117" s="162"/>
      <c r="N1117" s="86"/>
      <c r="O1117" s="86">
        <f t="shared" si="39"/>
        <v>0</v>
      </c>
      <c r="P1117" s="95"/>
      <c r="Q1117" s="85"/>
      <c r="AE1117" s="122"/>
      <c r="AF1117" s="123"/>
      <c r="AG1117" s="122"/>
      <c r="AH1117" s="123"/>
      <c r="AI1117" s="122"/>
    </row>
    <row r="1118" spans="2:35" s="121" customFormat="1" x14ac:dyDescent="0.45">
      <c r="B1118" s="81">
        <v>1005</v>
      </c>
      <c r="C1118" s="91"/>
      <c r="D1118" s="91"/>
      <c r="E1118" s="91"/>
      <c r="F1118" s="95"/>
      <c r="G1118" s="149"/>
      <c r="H1118" s="97"/>
      <c r="I1118" s="97"/>
      <c r="J1118" s="97"/>
      <c r="K1118" s="94">
        <f t="shared" si="38"/>
        <v>0</v>
      </c>
      <c r="L1118" s="90"/>
      <c r="M1118" s="162"/>
      <c r="N1118" s="86"/>
      <c r="O1118" s="86">
        <f t="shared" si="39"/>
        <v>0</v>
      </c>
      <c r="P1118" s="95"/>
      <c r="Q1118" s="85"/>
      <c r="AE1118" s="122"/>
      <c r="AF1118" s="123"/>
      <c r="AG1118" s="122"/>
      <c r="AH1118" s="123"/>
      <c r="AI1118" s="122"/>
    </row>
    <row r="1119" spans="2:35" s="121" customFormat="1" x14ac:dyDescent="0.45">
      <c r="B1119" s="81">
        <v>1006</v>
      </c>
      <c r="C1119" s="91"/>
      <c r="D1119" s="91"/>
      <c r="E1119" s="91"/>
      <c r="F1119" s="95"/>
      <c r="G1119" s="149"/>
      <c r="H1119" s="97"/>
      <c r="I1119" s="97"/>
      <c r="J1119" s="97"/>
      <c r="K1119" s="94">
        <f t="shared" si="38"/>
        <v>0</v>
      </c>
      <c r="L1119" s="90"/>
      <c r="M1119" s="162"/>
      <c r="N1119" s="86"/>
      <c r="O1119" s="86">
        <f t="shared" si="39"/>
        <v>0</v>
      </c>
      <c r="P1119" s="95"/>
      <c r="Q1119" s="85"/>
      <c r="AE1119" s="122"/>
      <c r="AF1119" s="123"/>
      <c r="AG1119" s="122"/>
      <c r="AH1119" s="123"/>
      <c r="AI1119" s="122"/>
    </row>
    <row r="1120" spans="2:35" s="121" customFormat="1" x14ac:dyDescent="0.45">
      <c r="B1120" s="81">
        <v>1007</v>
      </c>
      <c r="C1120" s="91"/>
      <c r="D1120" s="91"/>
      <c r="E1120" s="91"/>
      <c r="F1120" s="95"/>
      <c r="G1120" s="149"/>
      <c r="H1120" s="97"/>
      <c r="I1120" s="97"/>
      <c r="J1120" s="97"/>
      <c r="K1120" s="94">
        <f t="shared" si="38"/>
        <v>0</v>
      </c>
      <c r="L1120" s="90"/>
      <c r="M1120" s="162"/>
      <c r="N1120" s="86"/>
      <c r="O1120" s="86">
        <f t="shared" si="39"/>
        <v>0</v>
      </c>
      <c r="P1120" s="95"/>
      <c r="Q1120" s="85"/>
      <c r="AE1120" s="122"/>
      <c r="AF1120" s="123"/>
      <c r="AG1120" s="122"/>
      <c r="AH1120" s="123"/>
      <c r="AI1120" s="122"/>
    </row>
    <row r="1121" spans="2:35" s="121" customFormat="1" x14ac:dyDescent="0.45">
      <c r="B1121" s="81">
        <v>1008</v>
      </c>
      <c r="C1121" s="91"/>
      <c r="D1121" s="91"/>
      <c r="E1121" s="91"/>
      <c r="F1121" s="95"/>
      <c r="G1121" s="149"/>
      <c r="H1121" s="97"/>
      <c r="I1121" s="97"/>
      <c r="J1121" s="97"/>
      <c r="K1121" s="94">
        <f t="shared" si="38"/>
        <v>0</v>
      </c>
      <c r="L1121" s="90"/>
      <c r="M1121" s="162"/>
      <c r="N1121" s="86"/>
      <c r="O1121" s="86">
        <f t="shared" si="39"/>
        <v>0</v>
      </c>
      <c r="P1121" s="95"/>
      <c r="Q1121" s="85"/>
      <c r="AE1121" s="122"/>
      <c r="AF1121" s="123"/>
      <c r="AG1121" s="122"/>
      <c r="AH1121" s="123"/>
      <c r="AI1121" s="122"/>
    </row>
    <row r="1122" spans="2:35" s="121" customFormat="1" x14ac:dyDescent="0.45">
      <c r="B1122" s="81">
        <v>1009</v>
      </c>
      <c r="C1122" s="91"/>
      <c r="D1122" s="91"/>
      <c r="E1122" s="91"/>
      <c r="F1122" s="95"/>
      <c r="G1122" s="149"/>
      <c r="H1122" s="97"/>
      <c r="I1122" s="97"/>
      <c r="J1122" s="97"/>
      <c r="K1122" s="94">
        <f t="shared" si="38"/>
        <v>0</v>
      </c>
      <c r="L1122" s="90"/>
      <c r="M1122" s="162"/>
      <c r="N1122" s="86"/>
      <c r="O1122" s="86">
        <f t="shared" si="39"/>
        <v>0</v>
      </c>
      <c r="P1122" s="95"/>
      <c r="Q1122" s="85"/>
      <c r="AE1122" s="122"/>
      <c r="AF1122" s="123"/>
      <c r="AG1122" s="122"/>
      <c r="AH1122" s="123"/>
      <c r="AI1122" s="122"/>
    </row>
    <row r="1123" spans="2:35" s="121" customFormat="1" x14ac:dyDescent="0.45">
      <c r="B1123" s="81">
        <v>1010</v>
      </c>
      <c r="C1123" s="91"/>
      <c r="D1123" s="91"/>
      <c r="E1123" s="91"/>
      <c r="F1123" s="95"/>
      <c r="G1123" s="149"/>
      <c r="H1123" s="97"/>
      <c r="I1123" s="97"/>
      <c r="J1123" s="97"/>
      <c r="K1123" s="94">
        <f t="shared" si="38"/>
        <v>0</v>
      </c>
      <c r="L1123" s="90"/>
      <c r="M1123" s="162"/>
      <c r="N1123" s="86"/>
      <c r="O1123" s="86">
        <f t="shared" si="39"/>
        <v>0</v>
      </c>
      <c r="P1123" s="95"/>
      <c r="Q1123" s="85"/>
      <c r="AE1123" s="122"/>
      <c r="AF1123" s="123"/>
      <c r="AG1123" s="122"/>
      <c r="AH1123" s="123"/>
      <c r="AI1123" s="122"/>
    </row>
    <row r="1124" spans="2:35" s="121" customFormat="1" x14ac:dyDescent="0.45">
      <c r="B1124" s="81">
        <v>1011</v>
      </c>
      <c r="C1124" s="91"/>
      <c r="D1124" s="91"/>
      <c r="E1124" s="91"/>
      <c r="F1124" s="95"/>
      <c r="G1124" s="149"/>
      <c r="H1124" s="97"/>
      <c r="I1124" s="97"/>
      <c r="J1124" s="97"/>
      <c r="K1124" s="94">
        <f t="shared" si="38"/>
        <v>0</v>
      </c>
      <c r="L1124" s="90"/>
      <c r="M1124" s="162"/>
      <c r="N1124" s="86"/>
      <c r="O1124" s="86">
        <f t="shared" si="39"/>
        <v>0</v>
      </c>
      <c r="P1124" s="95"/>
      <c r="Q1124" s="85"/>
      <c r="AE1124" s="122"/>
      <c r="AF1124" s="123"/>
      <c r="AG1124" s="122"/>
      <c r="AH1124" s="123"/>
      <c r="AI1124" s="122"/>
    </row>
    <row r="1125" spans="2:35" s="121" customFormat="1" x14ac:dyDescent="0.45">
      <c r="B1125" s="81">
        <v>1012</v>
      </c>
      <c r="C1125" s="91"/>
      <c r="D1125" s="91"/>
      <c r="E1125" s="91"/>
      <c r="F1125" s="95"/>
      <c r="G1125" s="149"/>
      <c r="H1125" s="97"/>
      <c r="I1125" s="97"/>
      <c r="J1125" s="97"/>
      <c r="K1125" s="94">
        <f t="shared" si="38"/>
        <v>0</v>
      </c>
      <c r="L1125" s="90"/>
      <c r="M1125" s="162"/>
      <c r="N1125" s="86"/>
      <c r="O1125" s="86">
        <f t="shared" si="39"/>
        <v>0</v>
      </c>
      <c r="P1125" s="95"/>
      <c r="Q1125" s="85"/>
      <c r="AE1125" s="122"/>
      <c r="AF1125" s="123"/>
      <c r="AG1125" s="122"/>
      <c r="AH1125" s="123"/>
      <c r="AI1125" s="122"/>
    </row>
    <row r="1126" spans="2:35" s="121" customFormat="1" x14ac:dyDescent="0.45">
      <c r="B1126" s="81">
        <v>1013</v>
      </c>
      <c r="C1126" s="91"/>
      <c r="D1126" s="91"/>
      <c r="E1126" s="91"/>
      <c r="F1126" s="95"/>
      <c r="G1126" s="149"/>
      <c r="H1126" s="97"/>
      <c r="I1126" s="97"/>
      <c r="J1126" s="97"/>
      <c r="K1126" s="94">
        <f t="shared" si="38"/>
        <v>0</v>
      </c>
      <c r="L1126" s="90"/>
      <c r="M1126" s="162"/>
      <c r="N1126" s="86"/>
      <c r="O1126" s="86">
        <f t="shared" si="39"/>
        <v>0</v>
      </c>
      <c r="P1126" s="95"/>
      <c r="Q1126" s="85"/>
      <c r="AE1126" s="122"/>
      <c r="AF1126" s="123"/>
      <c r="AG1126" s="122"/>
      <c r="AH1126" s="123"/>
      <c r="AI1126" s="122"/>
    </row>
    <row r="1127" spans="2:35" s="121" customFormat="1" x14ac:dyDescent="0.45">
      <c r="B1127" s="81">
        <v>1014</v>
      </c>
      <c r="C1127" s="91"/>
      <c r="D1127" s="91"/>
      <c r="E1127" s="91"/>
      <c r="F1127" s="95"/>
      <c r="G1127" s="149"/>
      <c r="H1127" s="97"/>
      <c r="I1127" s="97"/>
      <c r="J1127" s="97"/>
      <c r="K1127" s="94">
        <f t="shared" si="38"/>
        <v>0</v>
      </c>
      <c r="L1127" s="90"/>
      <c r="M1127" s="162"/>
      <c r="N1127" s="86"/>
      <c r="O1127" s="86">
        <f t="shared" si="39"/>
        <v>0</v>
      </c>
      <c r="P1127" s="95"/>
      <c r="Q1127" s="85"/>
      <c r="AE1127" s="122"/>
      <c r="AF1127" s="123"/>
      <c r="AG1127" s="122"/>
      <c r="AH1127" s="123"/>
      <c r="AI1127" s="122"/>
    </row>
    <row r="1128" spans="2:35" s="121" customFormat="1" x14ac:dyDescent="0.45">
      <c r="B1128" s="81">
        <v>1015</v>
      </c>
      <c r="C1128" s="91"/>
      <c r="D1128" s="91"/>
      <c r="E1128" s="91"/>
      <c r="F1128" s="95"/>
      <c r="G1128" s="149"/>
      <c r="H1128" s="97"/>
      <c r="I1128" s="97"/>
      <c r="J1128" s="97"/>
      <c r="K1128" s="94">
        <f t="shared" si="38"/>
        <v>0</v>
      </c>
      <c r="L1128" s="90"/>
      <c r="M1128" s="162"/>
      <c r="N1128" s="86"/>
      <c r="O1128" s="86">
        <f t="shared" si="39"/>
        <v>0</v>
      </c>
      <c r="P1128" s="95"/>
      <c r="Q1128" s="85"/>
      <c r="AE1128" s="122"/>
      <c r="AF1128" s="123"/>
      <c r="AG1128" s="122"/>
      <c r="AH1128" s="123"/>
      <c r="AI1128" s="122"/>
    </row>
    <row r="1129" spans="2:35" s="121" customFormat="1" x14ac:dyDescent="0.45">
      <c r="B1129" s="81">
        <v>1016</v>
      </c>
      <c r="C1129" s="91"/>
      <c r="D1129" s="91"/>
      <c r="E1129" s="91"/>
      <c r="F1129" s="95"/>
      <c r="G1129" s="149"/>
      <c r="H1129" s="97"/>
      <c r="I1129" s="97"/>
      <c r="J1129" s="97"/>
      <c r="K1129" s="94">
        <f t="shared" si="38"/>
        <v>0</v>
      </c>
      <c r="L1129" s="90"/>
      <c r="M1129" s="162"/>
      <c r="N1129" s="86"/>
      <c r="O1129" s="86">
        <f t="shared" si="39"/>
        <v>0</v>
      </c>
      <c r="P1129" s="95"/>
      <c r="Q1129" s="85"/>
      <c r="AE1129" s="122"/>
      <c r="AF1129" s="123"/>
      <c r="AG1129" s="122"/>
      <c r="AH1129" s="123"/>
      <c r="AI1129" s="122"/>
    </row>
    <row r="1130" spans="2:35" s="121" customFormat="1" x14ac:dyDescent="0.45">
      <c r="B1130" s="81">
        <v>1017</v>
      </c>
      <c r="C1130" s="91"/>
      <c r="D1130" s="91"/>
      <c r="E1130" s="91"/>
      <c r="F1130" s="95"/>
      <c r="G1130" s="149"/>
      <c r="H1130" s="97"/>
      <c r="I1130" s="97"/>
      <c r="J1130" s="97"/>
      <c r="K1130" s="94">
        <f t="shared" si="38"/>
        <v>0</v>
      </c>
      <c r="L1130" s="90"/>
      <c r="M1130" s="162"/>
      <c r="N1130" s="86"/>
      <c r="O1130" s="86">
        <f t="shared" si="39"/>
        <v>0</v>
      </c>
      <c r="P1130" s="95"/>
      <c r="Q1130" s="85"/>
      <c r="AE1130" s="122"/>
      <c r="AF1130" s="123"/>
      <c r="AG1130" s="122"/>
      <c r="AH1130" s="123"/>
      <c r="AI1130" s="122"/>
    </row>
    <row r="1131" spans="2:35" s="121" customFormat="1" x14ac:dyDescent="0.45">
      <c r="B1131" s="81">
        <v>1018</v>
      </c>
      <c r="C1131" s="91"/>
      <c r="D1131" s="91"/>
      <c r="E1131" s="91"/>
      <c r="F1131" s="95"/>
      <c r="G1131" s="149"/>
      <c r="H1131" s="97"/>
      <c r="I1131" s="97"/>
      <c r="J1131" s="97"/>
      <c r="K1131" s="94">
        <f t="shared" si="38"/>
        <v>0</v>
      </c>
      <c r="L1131" s="90"/>
      <c r="M1131" s="162"/>
      <c r="N1131" s="86"/>
      <c r="O1131" s="86">
        <f t="shared" si="39"/>
        <v>0</v>
      </c>
      <c r="P1131" s="95"/>
      <c r="Q1131" s="85"/>
      <c r="AE1131" s="122"/>
      <c r="AF1131" s="123"/>
      <c r="AG1131" s="122"/>
      <c r="AH1131" s="123"/>
      <c r="AI1131" s="122"/>
    </row>
    <row r="1132" spans="2:35" s="121" customFormat="1" x14ac:dyDescent="0.45">
      <c r="B1132" s="81">
        <v>1019</v>
      </c>
      <c r="C1132" s="91"/>
      <c r="D1132" s="91"/>
      <c r="E1132" s="91"/>
      <c r="F1132" s="95"/>
      <c r="G1132" s="149"/>
      <c r="H1132" s="97"/>
      <c r="I1132" s="97"/>
      <c r="J1132" s="97"/>
      <c r="K1132" s="94">
        <f t="shared" si="38"/>
        <v>0</v>
      </c>
      <c r="L1132" s="90"/>
      <c r="M1132" s="162"/>
      <c r="N1132" s="86"/>
      <c r="O1132" s="86">
        <f t="shared" si="39"/>
        <v>0</v>
      </c>
      <c r="P1132" s="95"/>
      <c r="Q1132" s="85"/>
      <c r="AE1132" s="122"/>
      <c r="AF1132" s="123"/>
      <c r="AG1132" s="122"/>
      <c r="AH1132" s="123"/>
      <c r="AI1132" s="122"/>
    </row>
    <row r="1133" spans="2:35" s="121" customFormat="1" x14ac:dyDescent="0.45">
      <c r="B1133" s="81">
        <v>1020</v>
      </c>
      <c r="C1133" s="91"/>
      <c r="D1133" s="91"/>
      <c r="E1133" s="91"/>
      <c r="F1133" s="95"/>
      <c r="G1133" s="149"/>
      <c r="H1133" s="97"/>
      <c r="I1133" s="97"/>
      <c r="J1133" s="97"/>
      <c r="K1133" s="94">
        <f t="shared" si="38"/>
        <v>0</v>
      </c>
      <c r="L1133" s="90"/>
      <c r="M1133" s="162"/>
      <c r="N1133" s="86"/>
      <c r="O1133" s="86">
        <f t="shared" si="39"/>
        <v>0</v>
      </c>
      <c r="P1133" s="95"/>
      <c r="Q1133" s="85"/>
      <c r="AE1133" s="122"/>
      <c r="AF1133" s="123"/>
      <c r="AG1133" s="122"/>
      <c r="AH1133" s="123"/>
      <c r="AI1133" s="122"/>
    </row>
    <row r="1134" spans="2:35" s="121" customFormat="1" x14ac:dyDescent="0.45">
      <c r="B1134" s="81">
        <v>1021</v>
      </c>
      <c r="C1134" s="91"/>
      <c r="D1134" s="91"/>
      <c r="E1134" s="91"/>
      <c r="F1134" s="95"/>
      <c r="G1134" s="149"/>
      <c r="H1134" s="97"/>
      <c r="I1134" s="97"/>
      <c r="J1134" s="97"/>
      <c r="K1134" s="94">
        <f t="shared" si="38"/>
        <v>0</v>
      </c>
      <c r="L1134" s="90"/>
      <c r="M1134" s="162"/>
      <c r="N1134" s="86"/>
      <c r="O1134" s="86">
        <f t="shared" si="39"/>
        <v>0</v>
      </c>
      <c r="P1134" s="95"/>
      <c r="Q1134" s="85"/>
      <c r="AE1134" s="122"/>
      <c r="AF1134" s="123"/>
      <c r="AG1134" s="122"/>
      <c r="AH1134" s="123"/>
      <c r="AI1134" s="122"/>
    </row>
    <row r="1135" spans="2:35" s="121" customFormat="1" x14ac:dyDescent="0.45">
      <c r="B1135" s="81">
        <v>1022</v>
      </c>
      <c r="C1135" s="91"/>
      <c r="D1135" s="91"/>
      <c r="E1135" s="91"/>
      <c r="F1135" s="95"/>
      <c r="G1135" s="149"/>
      <c r="H1135" s="97"/>
      <c r="I1135" s="97"/>
      <c r="J1135" s="97"/>
      <c r="K1135" s="94">
        <f t="shared" si="38"/>
        <v>0</v>
      </c>
      <c r="L1135" s="90"/>
      <c r="M1135" s="162"/>
      <c r="N1135" s="86"/>
      <c r="O1135" s="86">
        <f t="shared" si="39"/>
        <v>0</v>
      </c>
      <c r="P1135" s="95"/>
      <c r="Q1135" s="85"/>
      <c r="AE1135" s="122"/>
      <c r="AF1135" s="123"/>
      <c r="AG1135" s="122"/>
      <c r="AH1135" s="123"/>
      <c r="AI1135" s="122"/>
    </row>
    <row r="1136" spans="2:35" s="121" customFormat="1" x14ac:dyDescent="0.45">
      <c r="B1136" s="81">
        <v>1023</v>
      </c>
      <c r="C1136" s="91"/>
      <c r="D1136" s="91"/>
      <c r="E1136" s="91"/>
      <c r="F1136" s="95"/>
      <c r="G1136" s="149"/>
      <c r="H1136" s="97"/>
      <c r="I1136" s="97"/>
      <c r="J1136" s="97"/>
      <c r="K1136" s="94">
        <f t="shared" si="38"/>
        <v>0</v>
      </c>
      <c r="L1136" s="90"/>
      <c r="M1136" s="162"/>
      <c r="N1136" s="86"/>
      <c r="O1136" s="86">
        <f t="shared" si="39"/>
        <v>0</v>
      </c>
      <c r="P1136" s="95"/>
      <c r="Q1136" s="85"/>
      <c r="AE1136" s="122"/>
      <c r="AF1136" s="123"/>
      <c r="AG1136" s="122"/>
      <c r="AH1136" s="123"/>
      <c r="AI1136" s="122"/>
    </row>
    <row r="1137" spans="2:35" s="121" customFormat="1" x14ac:dyDescent="0.45">
      <c r="B1137" s="81">
        <v>1024</v>
      </c>
      <c r="C1137" s="91"/>
      <c r="D1137" s="91"/>
      <c r="E1137" s="91"/>
      <c r="F1137" s="95"/>
      <c r="G1137" s="149"/>
      <c r="H1137" s="97"/>
      <c r="I1137" s="97"/>
      <c r="J1137" s="97"/>
      <c r="K1137" s="94">
        <f t="shared" si="38"/>
        <v>0</v>
      </c>
      <c r="L1137" s="90"/>
      <c r="M1137" s="162"/>
      <c r="N1137" s="86"/>
      <c r="O1137" s="86">
        <f t="shared" si="39"/>
        <v>0</v>
      </c>
      <c r="P1137" s="95"/>
      <c r="Q1137" s="85"/>
      <c r="AE1137" s="122"/>
      <c r="AF1137" s="123"/>
      <c r="AG1137" s="122"/>
      <c r="AH1137" s="123"/>
      <c r="AI1137" s="122"/>
    </row>
    <row r="1138" spans="2:35" s="121" customFormat="1" x14ac:dyDescent="0.45">
      <c r="B1138" s="81">
        <v>1025</v>
      </c>
      <c r="C1138" s="91"/>
      <c r="D1138" s="91"/>
      <c r="E1138" s="91"/>
      <c r="F1138" s="95"/>
      <c r="G1138" s="149"/>
      <c r="H1138" s="97"/>
      <c r="I1138" s="97"/>
      <c r="J1138" s="97"/>
      <c r="K1138" s="94">
        <f t="shared" si="38"/>
        <v>0</v>
      </c>
      <c r="L1138" s="90"/>
      <c r="M1138" s="162"/>
      <c r="N1138" s="86"/>
      <c r="O1138" s="86">
        <f t="shared" si="39"/>
        <v>0</v>
      </c>
      <c r="P1138" s="95"/>
      <c r="Q1138" s="85"/>
      <c r="AE1138" s="122"/>
      <c r="AF1138" s="123"/>
      <c r="AG1138" s="122"/>
      <c r="AH1138" s="123"/>
      <c r="AI1138" s="122"/>
    </row>
    <row r="1139" spans="2:35" s="121" customFormat="1" x14ac:dyDescent="0.45">
      <c r="B1139" s="81">
        <v>1026</v>
      </c>
      <c r="C1139" s="91"/>
      <c r="D1139" s="91"/>
      <c r="E1139" s="91"/>
      <c r="F1139" s="95"/>
      <c r="G1139" s="149"/>
      <c r="H1139" s="97"/>
      <c r="I1139" s="97"/>
      <c r="J1139" s="97"/>
      <c r="K1139" s="94">
        <f t="shared" si="38"/>
        <v>0</v>
      </c>
      <c r="L1139" s="90"/>
      <c r="M1139" s="162"/>
      <c r="N1139" s="86"/>
      <c r="O1139" s="86">
        <f t="shared" si="39"/>
        <v>0</v>
      </c>
      <c r="P1139" s="95"/>
      <c r="Q1139" s="85"/>
      <c r="AE1139" s="122"/>
      <c r="AF1139" s="123"/>
      <c r="AG1139" s="122"/>
      <c r="AH1139" s="123"/>
      <c r="AI1139" s="122"/>
    </row>
    <row r="1140" spans="2:35" s="121" customFormat="1" x14ac:dyDescent="0.45">
      <c r="B1140" s="81">
        <v>1027</v>
      </c>
      <c r="C1140" s="91"/>
      <c r="D1140" s="91"/>
      <c r="E1140" s="91"/>
      <c r="F1140" s="95"/>
      <c r="G1140" s="149"/>
      <c r="H1140" s="97"/>
      <c r="I1140" s="97"/>
      <c r="J1140" s="97"/>
      <c r="K1140" s="94">
        <f t="shared" si="38"/>
        <v>0</v>
      </c>
      <c r="L1140" s="90"/>
      <c r="M1140" s="162"/>
      <c r="N1140" s="86"/>
      <c r="O1140" s="86">
        <f t="shared" si="39"/>
        <v>0</v>
      </c>
      <c r="P1140" s="95"/>
      <c r="Q1140" s="85"/>
      <c r="AE1140" s="122"/>
      <c r="AF1140" s="123"/>
      <c r="AG1140" s="122"/>
      <c r="AH1140" s="123"/>
      <c r="AI1140" s="122"/>
    </row>
    <row r="1141" spans="2:35" s="121" customFormat="1" x14ac:dyDescent="0.45">
      <c r="B1141" s="81">
        <v>1028</v>
      </c>
      <c r="C1141" s="91"/>
      <c r="D1141" s="91"/>
      <c r="E1141" s="91"/>
      <c r="F1141" s="95"/>
      <c r="G1141" s="149"/>
      <c r="H1141" s="97"/>
      <c r="I1141" s="97"/>
      <c r="J1141" s="97"/>
      <c r="K1141" s="94">
        <f t="shared" ref="K1141:K1204" si="40">+I1141*J1141</f>
        <v>0</v>
      </c>
      <c r="L1141" s="90"/>
      <c r="M1141" s="162"/>
      <c r="N1141" s="86"/>
      <c r="O1141" s="86">
        <f t="shared" ref="O1141:O1204" si="41">IFERROR(L1141/N1141,0)</f>
        <v>0</v>
      </c>
      <c r="P1141" s="95"/>
      <c r="Q1141" s="85"/>
      <c r="AE1141" s="122"/>
      <c r="AF1141" s="123"/>
      <c r="AG1141" s="122"/>
      <c r="AH1141" s="123"/>
      <c r="AI1141" s="122"/>
    </row>
    <row r="1142" spans="2:35" s="121" customFormat="1" x14ac:dyDescent="0.45">
      <c r="B1142" s="81">
        <v>1029</v>
      </c>
      <c r="C1142" s="91"/>
      <c r="D1142" s="91"/>
      <c r="E1142" s="91"/>
      <c r="F1142" s="95"/>
      <c r="G1142" s="149"/>
      <c r="H1142" s="97"/>
      <c r="I1142" s="97"/>
      <c r="J1142" s="97"/>
      <c r="K1142" s="94">
        <f t="shared" si="40"/>
        <v>0</v>
      </c>
      <c r="L1142" s="90"/>
      <c r="M1142" s="162"/>
      <c r="N1142" s="86"/>
      <c r="O1142" s="86">
        <f t="shared" si="41"/>
        <v>0</v>
      </c>
      <c r="P1142" s="95"/>
      <c r="Q1142" s="85"/>
      <c r="AE1142" s="122"/>
      <c r="AF1142" s="123"/>
      <c r="AG1142" s="122"/>
      <c r="AH1142" s="123"/>
      <c r="AI1142" s="122"/>
    </row>
    <row r="1143" spans="2:35" s="121" customFormat="1" x14ac:dyDescent="0.45">
      <c r="B1143" s="81">
        <v>1030</v>
      </c>
      <c r="C1143" s="91"/>
      <c r="D1143" s="91"/>
      <c r="E1143" s="91"/>
      <c r="F1143" s="95"/>
      <c r="G1143" s="149"/>
      <c r="H1143" s="97"/>
      <c r="I1143" s="97"/>
      <c r="J1143" s="97"/>
      <c r="K1143" s="94">
        <f t="shared" si="40"/>
        <v>0</v>
      </c>
      <c r="L1143" s="90"/>
      <c r="M1143" s="162"/>
      <c r="N1143" s="86"/>
      <c r="O1143" s="86">
        <f t="shared" si="41"/>
        <v>0</v>
      </c>
      <c r="P1143" s="95"/>
      <c r="Q1143" s="85"/>
      <c r="AE1143" s="122"/>
      <c r="AF1143" s="123"/>
      <c r="AG1143" s="122"/>
      <c r="AH1143" s="123"/>
      <c r="AI1143" s="122"/>
    </row>
    <row r="1144" spans="2:35" s="121" customFormat="1" x14ac:dyDescent="0.45">
      <c r="B1144" s="81">
        <v>1031</v>
      </c>
      <c r="C1144" s="91"/>
      <c r="D1144" s="91"/>
      <c r="E1144" s="91"/>
      <c r="F1144" s="95"/>
      <c r="G1144" s="149"/>
      <c r="H1144" s="97"/>
      <c r="I1144" s="97"/>
      <c r="J1144" s="97"/>
      <c r="K1144" s="94">
        <f t="shared" si="40"/>
        <v>0</v>
      </c>
      <c r="L1144" s="90"/>
      <c r="M1144" s="162"/>
      <c r="N1144" s="86"/>
      <c r="O1144" s="86">
        <f t="shared" si="41"/>
        <v>0</v>
      </c>
      <c r="P1144" s="95"/>
      <c r="Q1144" s="85"/>
      <c r="AE1144" s="122"/>
      <c r="AF1144" s="123"/>
      <c r="AG1144" s="122"/>
      <c r="AH1144" s="123"/>
      <c r="AI1144" s="122"/>
    </row>
    <row r="1145" spans="2:35" s="121" customFormat="1" x14ac:dyDescent="0.45">
      <c r="B1145" s="81">
        <v>1032</v>
      </c>
      <c r="C1145" s="91"/>
      <c r="D1145" s="91"/>
      <c r="E1145" s="91"/>
      <c r="F1145" s="95"/>
      <c r="G1145" s="149"/>
      <c r="H1145" s="97"/>
      <c r="I1145" s="97"/>
      <c r="J1145" s="97"/>
      <c r="K1145" s="94">
        <f t="shared" si="40"/>
        <v>0</v>
      </c>
      <c r="L1145" s="90"/>
      <c r="M1145" s="162"/>
      <c r="N1145" s="86"/>
      <c r="O1145" s="86">
        <f t="shared" si="41"/>
        <v>0</v>
      </c>
      <c r="P1145" s="95"/>
      <c r="Q1145" s="85"/>
      <c r="AE1145" s="122"/>
      <c r="AF1145" s="123"/>
      <c r="AG1145" s="122"/>
      <c r="AH1145" s="123"/>
      <c r="AI1145" s="122"/>
    </row>
    <row r="1146" spans="2:35" s="121" customFormat="1" x14ac:dyDescent="0.45">
      <c r="B1146" s="81">
        <v>1033</v>
      </c>
      <c r="C1146" s="91"/>
      <c r="D1146" s="91"/>
      <c r="E1146" s="91"/>
      <c r="F1146" s="95"/>
      <c r="G1146" s="149"/>
      <c r="H1146" s="97"/>
      <c r="I1146" s="97"/>
      <c r="J1146" s="97"/>
      <c r="K1146" s="94">
        <f t="shared" si="40"/>
        <v>0</v>
      </c>
      <c r="L1146" s="90"/>
      <c r="M1146" s="162"/>
      <c r="N1146" s="86"/>
      <c r="O1146" s="86">
        <f t="shared" si="41"/>
        <v>0</v>
      </c>
      <c r="P1146" s="95"/>
      <c r="Q1146" s="85"/>
      <c r="AE1146" s="122"/>
      <c r="AF1146" s="123"/>
      <c r="AG1146" s="122"/>
      <c r="AH1146" s="123"/>
      <c r="AI1146" s="122"/>
    </row>
    <row r="1147" spans="2:35" s="121" customFormat="1" x14ac:dyDescent="0.45">
      <c r="B1147" s="81">
        <v>1034</v>
      </c>
      <c r="C1147" s="91"/>
      <c r="D1147" s="91"/>
      <c r="E1147" s="91"/>
      <c r="F1147" s="95"/>
      <c r="G1147" s="149"/>
      <c r="H1147" s="97"/>
      <c r="I1147" s="97"/>
      <c r="J1147" s="97"/>
      <c r="K1147" s="94">
        <f t="shared" si="40"/>
        <v>0</v>
      </c>
      <c r="L1147" s="90"/>
      <c r="M1147" s="162"/>
      <c r="N1147" s="86"/>
      <c r="O1147" s="86">
        <f t="shared" si="41"/>
        <v>0</v>
      </c>
      <c r="P1147" s="95"/>
      <c r="Q1147" s="85"/>
      <c r="AE1147" s="122"/>
      <c r="AF1147" s="123"/>
      <c r="AG1147" s="122"/>
      <c r="AH1147" s="123"/>
      <c r="AI1147" s="122"/>
    </row>
    <row r="1148" spans="2:35" s="121" customFormat="1" x14ac:dyDescent="0.45">
      <c r="B1148" s="81">
        <v>1035</v>
      </c>
      <c r="C1148" s="91"/>
      <c r="D1148" s="91"/>
      <c r="E1148" s="91"/>
      <c r="F1148" s="95"/>
      <c r="G1148" s="149"/>
      <c r="H1148" s="97"/>
      <c r="I1148" s="97"/>
      <c r="J1148" s="97"/>
      <c r="K1148" s="94">
        <f t="shared" si="40"/>
        <v>0</v>
      </c>
      <c r="L1148" s="90"/>
      <c r="M1148" s="162"/>
      <c r="N1148" s="86"/>
      <c r="O1148" s="86">
        <f t="shared" si="41"/>
        <v>0</v>
      </c>
      <c r="P1148" s="95"/>
      <c r="Q1148" s="85"/>
      <c r="AE1148" s="122"/>
      <c r="AF1148" s="123"/>
      <c r="AG1148" s="122"/>
      <c r="AH1148" s="123"/>
      <c r="AI1148" s="122"/>
    </row>
    <row r="1149" spans="2:35" s="121" customFormat="1" x14ac:dyDescent="0.45">
      <c r="B1149" s="81">
        <v>1036</v>
      </c>
      <c r="C1149" s="91"/>
      <c r="D1149" s="91"/>
      <c r="E1149" s="91"/>
      <c r="F1149" s="95"/>
      <c r="G1149" s="149"/>
      <c r="H1149" s="97"/>
      <c r="I1149" s="97"/>
      <c r="J1149" s="97"/>
      <c r="K1149" s="94">
        <f t="shared" si="40"/>
        <v>0</v>
      </c>
      <c r="L1149" s="90"/>
      <c r="M1149" s="162"/>
      <c r="N1149" s="86"/>
      <c r="O1149" s="86">
        <f t="shared" si="41"/>
        <v>0</v>
      </c>
      <c r="P1149" s="95"/>
      <c r="Q1149" s="85"/>
      <c r="AE1149" s="122"/>
      <c r="AF1149" s="123"/>
      <c r="AG1149" s="122"/>
      <c r="AH1149" s="123"/>
      <c r="AI1149" s="122"/>
    </row>
    <row r="1150" spans="2:35" s="121" customFormat="1" x14ac:dyDescent="0.45">
      <c r="B1150" s="81">
        <v>1037</v>
      </c>
      <c r="C1150" s="91"/>
      <c r="D1150" s="91"/>
      <c r="E1150" s="91"/>
      <c r="F1150" s="95"/>
      <c r="G1150" s="149"/>
      <c r="H1150" s="97"/>
      <c r="I1150" s="97"/>
      <c r="J1150" s="97"/>
      <c r="K1150" s="94">
        <f t="shared" si="40"/>
        <v>0</v>
      </c>
      <c r="L1150" s="90"/>
      <c r="M1150" s="162"/>
      <c r="N1150" s="86"/>
      <c r="O1150" s="86">
        <f t="shared" si="41"/>
        <v>0</v>
      </c>
      <c r="P1150" s="95"/>
      <c r="Q1150" s="85"/>
      <c r="AE1150" s="122"/>
      <c r="AF1150" s="123"/>
      <c r="AG1150" s="122"/>
      <c r="AH1150" s="123"/>
      <c r="AI1150" s="122"/>
    </row>
    <row r="1151" spans="2:35" s="121" customFormat="1" x14ac:dyDescent="0.45">
      <c r="B1151" s="81">
        <v>1038</v>
      </c>
      <c r="C1151" s="91"/>
      <c r="D1151" s="91"/>
      <c r="E1151" s="91"/>
      <c r="F1151" s="95"/>
      <c r="G1151" s="149"/>
      <c r="H1151" s="97"/>
      <c r="I1151" s="97"/>
      <c r="J1151" s="97"/>
      <c r="K1151" s="94">
        <f t="shared" si="40"/>
        <v>0</v>
      </c>
      <c r="L1151" s="90"/>
      <c r="M1151" s="162"/>
      <c r="N1151" s="86"/>
      <c r="O1151" s="86">
        <f t="shared" si="41"/>
        <v>0</v>
      </c>
      <c r="P1151" s="95"/>
      <c r="Q1151" s="85"/>
      <c r="AE1151" s="122"/>
      <c r="AF1151" s="123"/>
      <c r="AG1151" s="122"/>
      <c r="AH1151" s="123"/>
      <c r="AI1151" s="122"/>
    </row>
    <row r="1152" spans="2:35" s="121" customFormat="1" x14ac:dyDescent="0.45">
      <c r="B1152" s="81">
        <v>1039</v>
      </c>
      <c r="C1152" s="91"/>
      <c r="D1152" s="91"/>
      <c r="E1152" s="91"/>
      <c r="F1152" s="95"/>
      <c r="G1152" s="149"/>
      <c r="H1152" s="97"/>
      <c r="I1152" s="97"/>
      <c r="J1152" s="97"/>
      <c r="K1152" s="94">
        <f t="shared" si="40"/>
        <v>0</v>
      </c>
      <c r="L1152" s="90"/>
      <c r="M1152" s="162"/>
      <c r="N1152" s="86"/>
      <c r="O1152" s="86">
        <f t="shared" si="41"/>
        <v>0</v>
      </c>
      <c r="P1152" s="95"/>
      <c r="Q1152" s="85"/>
      <c r="AE1152" s="122"/>
      <c r="AF1152" s="123"/>
      <c r="AG1152" s="122"/>
      <c r="AH1152" s="123"/>
      <c r="AI1152" s="122"/>
    </row>
    <row r="1153" spans="2:35" s="121" customFormat="1" x14ac:dyDescent="0.45">
      <c r="B1153" s="81">
        <v>1040</v>
      </c>
      <c r="C1153" s="91"/>
      <c r="D1153" s="91"/>
      <c r="E1153" s="91"/>
      <c r="F1153" s="95"/>
      <c r="G1153" s="149"/>
      <c r="H1153" s="97"/>
      <c r="I1153" s="97"/>
      <c r="J1153" s="97"/>
      <c r="K1153" s="94">
        <f t="shared" si="40"/>
        <v>0</v>
      </c>
      <c r="L1153" s="90"/>
      <c r="M1153" s="162"/>
      <c r="N1153" s="86"/>
      <c r="O1153" s="86">
        <f t="shared" si="41"/>
        <v>0</v>
      </c>
      <c r="P1153" s="95"/>
      <c r="Q1153" s="85"/>
      <c r="AE1153" s="122"/>
      <c r="AF1153" s="123"/>
      <c r="AG1153" s="122"/>
      <c r="AH1153" s="123"/>
      <c r="AI1153" s="122"/>
    </row>
    <row r="1154" spans="2:35" s="121" customFormat="1" x14ac:dyDescent="0.45">
      <c r="B1154" s="81">
        <v>1041</v>
      </c>
      <c r="C1154" s="91"/>
      <c r="D1154" s="91"/>
      <c r="E1154" s="91"/>
      <c r="F1154" s="95"/>
      <c r="G1154" s="149"/>
      <c r="H1154" s="97"/>
      <c r="I1154" s="97"/>
      <c r="J1154" s="97"/>
      <c r="K1154" s="94">
        <f t="shared" si="40"/>
        <v>0</v>
      </c>
      <c r="L1154" s="90"/>
      <c r="M1154" s="162"/>
      <c r="N1154" s="86"/>
      <c r="O1154" s="86">
        <f t="shared" si="41"/>
        <v>0</v>
      </c>
      <c r="P1154" s="95"/>
      <c r="Q1154" s="85"/>
      <c r="AE1154" s="122"/>
      <c r="AF1154" s="123"/>
      <c r="AG1154" s="122"/>
      <c r="AH1154" s="123"/>
      <c r="AI1154" s="122"/>
    </row>
    <row r="1155" spans="2:35" s="121" customFormat="1" x14ac:dyDescent="0.45">
      <c r="B1155" s="81">
        <v>1042</v>
      </c>
      <c r="C1155" s="91"/>
      <c r="D1155" s="91"/>
      <c r="E1155" s="91"/>
      <c r="F1155" s="95"/>
      <c r="G1155" s="149"/>
      <c r="H1155" s="97"/>
      <c r="I1155" s="97"/>
      <c r="J1155" s="97"/>
      <c r="K1155" s="94">
        <f t="shared" si="40"/>
        <v>0</v>
      </c>
      <c r="L1155" s="90"/>
      <c r="M1155" s="162"/>
      <c r="N1155" s="86"/>
      <c r="O1155" s="86">
        <f t="shared" si="41"/>
        <v>0</v>
      </c>
      <c r="P1155" s="95"/>
      <c r="Q1155" s="85"/>
      <c r="AE1155" s="122"/>
      <c r="AF1155" s="123"/>
      <c r="AG1155" s="122"/>
      <c r="AH1155" s="123"/>
      <c r="AI1155" s="122"/>
    </row>
    <row r="1156" spans="2:35" s="121" customFormat="1" x14ac:dyDescent="0.45">
      <c r="B1156" s="81">
        <v>1043</v>
      </c>
      <c r="C1156" s="91"/>
      <c r="D1156" s="91"/>
      <c r="E1156" s="91"/>
      <c r="F1156" s="95"/>
      <c r="G1156" s="149"/>
      <c r="H1156" s="97"/>
      <c r="I1156" s="97"/>
      <c r="J1156" s="97"/>
      <c r="K1156" s="94">
        <f t="shared" si="40"/>
        <v>0</v>
      </c>
      <c r="L1156" s="90"/>
      <c r="M1156" s="162"/>
      <c r="N1156" s="86"/>
      <c r="O1156" s="86">
        <f t="shared" si="41"/>
        <v>0</v>
      </c>
      <c r="P1156" s="95"/>
      <c r="Q1156" s="85"/>
      <c r="AE1156" s="122"/>
      <c r="AF1156" s="123"/>
      <c r="AG1156" s="122"/>
      <c r="AH1156" s="123"/>
      <c r="AI1156" s="122"/>
    </row>
    <row r="1157" spans="2:35" s="121" customFormat="1" x14ac:dyDescent="0.45">
      <c r="B1157" s="81">
        <v>1044</v>
      </c>
      <c r="C1157" s="91"/>
      <c r="D1157" s="91"/>
      <c r="E1157" s="91"/>
      <c r="F1157" s="95"/>
      <c r="G1157" s="149"/>
      <c r="H1157" s="97"/>
      <c r="I1157" s="97"/>
      <c r="J1157" s="97"/>
      <c r="K1157" s="94">
        <f t="shared" si="40"/>
        <v>0</v>
      </c>
      <c r="L1157" s="90"/>
      <c r="M1157" s="162"/>
      <c r="N1157" s="86"/>
      <c r="O1157" s="86">
        <f t="shared" si="41"/>
        <v>0</v>
      </c>
      <c r="P1157" s="95"/>
      <c r="Q1157" s="85"/>
      <c r="AE1157" s="122"/>
      <c r="AF1157" s="123"/>
      <c r="AG1157" s="122"/>
      <c r="AH1157" s="123"/>
      <c r="AI1157" s="122"/>
    </row>
    <row r="1158" spans="2:35" s="121" customFormat="1" x14ac:dyDescent="0.45">
      <c r="B1158" s="81">
        <v>1045</v>
      </c>
      <c r="C1158" s="91"/>
      <c r="D1158" s="91"/>
      <c r="E1158" s="91"/>
      <c r="F1158" s="95"/>
      <c r="G1158" s="149"/>
      <c r="H1158" s="97"/>
      <c r="I1158" s="97"/>
      <c r="J1158" s="97"/>
      <c r="K1158" s="94">
        <f t="shared" si="40"/>
        <v>0</v>
      </c>
      <c r="L1158" s="90"/>
      <c r="M1158" s="162"/>
      <c r="N1158" s="86"/>
      <c r="O1158" s="86">
        <f t="shared" si="41"/>
        <v>0</v>
      </c>
      <c r="P1158" s="95"/>
      <c r="Q1158" s="85"/>
      <c r="AE1158" s="122"/>
      <c r="AF1158" s="123"/>
      <c r="AG1158" s="122"/>
      <c r="AH1158" s="123"/>
      <c r="AI1158" s="122"/>
    </row>
    <row r="1159" spans="2:35" s="121" customFormat="1" x14ac:dyDescent="0.45">
      <c r="B1159" s="81">
        <v>1046</v>
      </c>
      <c r="C1159" s="91"/>
      <c r="D1159" s="91"/>
      <c r="E1159" s="91"/>
      <c r="F1159" s="95"/>
      <c r="G1159" s="149"/>
      <c r="H1159" s="97"/>
      <c r="I1159" s="97"/>
      <c r="J1159" s="97"/>
      <c r="K1159" s="94">
        <f t="shared" si="40"/>
        <v>0</v>
      </c>
      <c r="L1159" s="90"/>
      <c r="M1159" s="162"/>
      <c r="N1159" s="86"/>
      <c r="O1159" s="86">
        <f t="shared" si="41"/>
        <v>0</v>
      </c>
      <c r="P1159" s="95"/>
      <c r="Q1159" s="85"/>
      <c r="AE1159" s="122"/>
      <c r="AF1159" s="123"/>
      <c r="AG1159" s="122"/>
      <c r="AH1159" s="123"/>
      <c r="AI1159" s="122"/>
    </row>
    <row r="1160" spans="2:35" s="121" customFormat="1" x14ac:dyDescent="0.45">
      <c r="B1160" s="81">
        <v>1047</v>
      </c>
      <c r="C1160" s="91"/>
      <c r="D1160" s="91"/>
      <c r="E1160" s="91"/>
      <c r="F1160" s="95"/>
      <c r="G1160" s="149"/>
      <c r="H1160" s="97"/>
      <c r="I1160" s="97"/>
      <c r="J1160" s="97"/>
      <c r="K1160" s="94">
        <f t="shared" si="40"/>
        <v>0</v>
      </c>
      <c r="L1160" s="90"/>
      <c r="M1160" s="162"/>
      <c r="N1160" s="86"/>
      <c r="O1160" s="86">
        <f t="shared" si="41"/>
        <v>0</v>
      </c>
      <c r="P1160" s="95"/>
      <c r="Q1160" s="85"/>
      <c r="AE1160" s="122"/>
      <c r="AF1160" s="123"/>
      <c r="AG1160" s="122"/>
      <c r="AH1160" s="123"/>
      <c r="AI1160" s="122"/>
    </row>
    <row r="1161" spans="2:35" s="121" customFormat="1" x14ac:dyDescent="0.45">
      <c r="B1161" s="81">
        <v>1048</v>
      </c>
      <c r="C1161" s="91"/>
      <c r="D1161" s="91"/>
      <c r="E1161" s="91"/>
      <c r="F1161" s="95"/>
      <c r="G1161" s="149"/>
      <c r="H1161" s="97"/>
      <c r="I1161" s="97"/>
      <c r="J1161" s="97"/>
      <c r="K1161" s="94">
        <f t="shared" si="40"/>
        <v>0</v>
      </c>
      <c r="L1161" s="90"/>
      <c r="M1161" s="162"/>
      <c r="N1161" s="86"/>
      <c r="O1161" s="86">
        <f t="shared" si="41"/>
        <v>0</v>
      </c>
      <c r="P1161" s="95"/>
      <c r="Q1161" s="85"/>
      <c r="AE1161" s="122"/>
      <c r="AF1161" s="123"/>
      <c r="AG1161" s="122"/>
      <c r="AH1161" s="123"/>
      <c r="AI1161" s="122"/>
    </row>
    <row r="1162" spans="2:35" s="121" customFormat="1" x14ac:dyDescent="0.45">
      <c r="B1162" s="81">
        <v>1049</v>
      </c>
      <c r="C1162" s="91"/>
      <c r="D1162" s="91"/>
      <c r="E1162" s="91"/>
      <c r="F1162" s="95"/>
      <c r="G1162" s="149"/>
      <c r="H1162" s="97"/>
      <c r="I1162" s="97"/>
      <c r="J1162" s="97"/>
      <c r="K1162" s="94">
        <f t="shared" si="40"/>
        <v>0</v>
      </c>
      <c r="L1162" s="90"/>
      <c r="M1162" s="162"/>
      <c r="N1162" s="86"/>
      <c r="O1162" s="86">
        <f t="shared" si="41"/>
        <v>0</v>
      </c>
      <c r="P1162" s="95"/>
      <c r="Q1162" s="85"/>
      <c r="AE1162" s="122"/>
      <c r="AF1162" s="123"/>
      <c r="AG1162" s="122"/>
      <c r="AH1162" s="123"/>
      <c r="AI1162" s="122"/>
    </row>
    <row r="1163" spans="2:35" s="121" customFormat="1" x14ac:dyDescent="0.45">
      <c r="B1163" s="81">
        <v>1050</v>
      </c>
      <c r="C1163" s="91"/>
      <c r="D1163" s="91"/>
      <c r="E1163" s="91"/>
      <c r="F1163" s="95"/>
      <c r="G1163" s="149"/>
      <c r="H1163" s="97"/>
      <c r="I1163" s="97"/>
      <c r="J1163" s="97"/>
      <c r="K1163" s="94">
        <f t="shared" si="40"/>
        <v>0</v>
      </c>
      <c r="L1163" s="90"/>
      <c r="M1163" s="162"/>
      <c r="N1163" s="86"/>
      <c r="O1163" s="86">
        <f t="shared" si="41"/>
        <v>0</v>
      </c>
      <c r="P1163" s="95"/>
      <c r="Q1163" s="85"/>
      <c r="AE1163" s="122"/>
      <c r="AF1163" s="123"/>
      <c r="AG1163" s="122"/>
      <c r="AH1163" s="123"/>
      <c r="AI1163" s="122"/>
    </row>
    <row r="1164" spans="2:35" s="121" customFormat="1" x14ac:dyDescent="0.45">
      <c r="B1164" s="81">
        <v>1051</v>
      </c>
      <c r="C1164" s="91"/>
      <c r="D1164" s="91"/>
      <c r="E1164" s="91"/>
      <c r="F1164" s="95"/>
      <c r="G1164" s="149"/>
      <c r="H1164" s="97"/>
      <c r="I1164" s="97"/>
      <c r="J1164" s="97"/>
      <c r="K1164" s="94">
        <f t="shared" si="40"/>
        <v>0</v>
      </c>
      <c r="L1164" s="90"/>
      <c r="M1164" s="162"/>
      <c r="N1164" s="86"/>
      <c r="O1164" s="86">
        <f t="shared" si="41"/>
        <v>0</v>
      </c>
      <c r="P1164" s="95"/>
      <c r="Q1164" s="85"/>
      <c r="AE1164" s="122"/>
      <c r="AF1164" s="123"/>
      <c r="AG1164" s="122"/>
      <c r="AH1164" s="123"/>
      <c r="AI1164" s="122"/>
    </row>
    <row r="1165" spans="2:35" s="121" customFormat="1" x14ac:dyDescent="0.45">
      <c r="B1165" s="81">
        <v>1052</v>
      </c>
      <c r="C1165" s="91"/>
      <c r="D1165" s="91"/>
      <c r="E1165" s="91"/>
      <c r="F1165" s="95"/>
      <c r="G1165" s="149"/>
      <c r="H1165" s="97"/>
      <c r="I1165" s="97"/>
      <c r="J1165" s="97"/>
      <c r="K1165" s="94">
        <f t="shared" si="40"/>
        <v>0</v>
      </c>
      <c r="L1165" s="90"/>
      <c r="M1165" s="162"/>
      <c r="N1165" s="86"/>
      <c r="O1165" s="86">
        <f t="shared" si="41"/>
        <v>0</v>
      </c>
      <c r="P1165" s="95"/>
      <c r="Q1165" s="85"/>
      <c r="AE1165" s="122"/>
      <c r="AF1165" s="123"/>
      <c r="AG1165" s="122"/>
      <c r="AH1165" s="123"/>
      <c r="AI1165" s="122"/>
    </row>
    <row r="1166" spans="2:35" s="121" customFormat="1" x14ac:dyDescent="0.45">
      <c r="B1166" s="81">
        <v>1053</v>
      </c>
      <c r="C1166" s="91"/>
      <c r="D1166" s="91"/>
      <c r="E1166" s="91"/>
      <c r="F1166" s="95"/>
      <c r="G1166" s="149"/>
      <c r="H1166" s="97"/>
      <c r="I1166" s="97"/>
      <c r="J1166" s="97"/>
      <c r="K1166" s="94">
        <f t="shared" si="40"/>
        <v>0</v>
      </c>
      <c r="L1166" s="90"/>
      <c r="M1166" s="162"/>
      <c r="N1166" s="86"/>
      <c r="O1166" s="86">
        <f t="shared" si="41"/>
        <v>0</v>
      </c>
      <c r="P1166" s="95"/>
      <c r="Q1166" s="85"/>
      <c r="AE1166" s="122"/>
      <c r="AF1166" s="123"/>
      <c r="AG1166" s="122"/>
      <c r="AH1166" s="123"/>
      <c r="AI1166" s="122"/>
    </row>
    <row r="1167" spans="2:35" s="121" customFormat="1" x14ac:dyDescent="0.45">
      <c r="B1167" s="81">
        <v>1054</v>
      </c>
      <c r="C1167" s="91"/>
      <c r="D1167" s="91"/>
      <c r="E1167" s="91"/>
      <c r="F1167" s="95"/>
      <c r="G1167" s="149"/>
      <c r="H1167" s="97"/>
      <c r="I1167" s="97"/>
      <c r="J1167" s="97"/>
      <c r="K1167" s="94">
        <f t="shared" si="40"/>
        <v>0</v>
      </c>
      <c r="L1167" s="90"/>
      <c r="M1167" s="162"/>
      <c r="N1167" s="86"/>
      <c r="O1167" s="86">
        <f t="shared" si="41"/>
        <v>0</v>
      </c>
      <c r="P1167" s="95"/>
      <c r="Q1167" s="85"/>
      <c r="AE1167" s="122"/>
      <c r="AF1167" s="123"/>
      <c r="AG1167" s="122"/>
      <c r="AH1167" s="123"/>
      <c r="AI1167" s="122"/>
    </row>
    <row r="1168" spans="2:35" s="121" customFormat="1" x14ac:dyDescent="0.45">
      <c r="B1168" s="81">
        <v>1055</v>
      </c>
      <c r="C1168" s="91"/>
      <c r="D1168" s="91"/>
      <c r="E1168" s="91"/>
      <c r="F1168" s="95"/>
      <c r="G1168" s="149"/>
      <c r="H1168" s="97"/>
      <c r="I1168" s="97"/>
      <c r="J1168" s="97"/>
      <c r="K1168" s="94">
        <f t="shared" si="40"/>
        <v>0</v>
      </c>
      <c r="L1168" s="90"/>
      <c r="M1168" s="162"/>
      <c r="N1168" s="86"/>
      <c r="O1168" s="86">
        <f t="shared" si="41"/>
        <v>0</v>
      </c>
      <c r="P1168" s="95"/>
      <c r="Q1168" s="85"/>
      <c r="AE1168" s="122"/>
      <c r="AF1168" s="123"/>
      <c r="AG1168" s="122"/>
      <c r="AH1168" s="123"/>
      <c r="AI1168" s="122"/>
    </row>
    <row r="1169" spans="2:35" s="121" customFormat="1" x14ac:dyDescent="0.45">
      <c r="B1169" s="81">
        <v>1056</v>
      </c>
      <c r="C1169" s="91"/>
      <c r="D1169" s="91"/>
      <c r="E1169" s="91"/>
      <c r="F1169" s="95"/>
      <c r="G1169" s="149"/>
      <c r="H1169" s="97"/>
      <c r="I1169" s="97"/>
      <c r="J1169" s="97"/>
      <c r="K1169" s="94">
        <f t="shared" si="40"/>
        <v>0</v>
      </c>
      <c r="L1169" s="90"/>
      <c r="M1169" s="162"/>
      <c r="N1169" s="86"/>
      <c r="O1169" s="86">
        <f t="shared" si="41"/>
        <v>0</v>
      </c>
      <c r="P1169" s="95"/>
      <c r="Q1169" s="85"/>
      <c r="AE1169" s="122"/>
      <c r="AF1169" s="123"/>
      <c r="AG1169" s="122"/>
      <c r="AH1169" s="123"/>
      <c r="AI1169" s="122"/>
    </row>
    <row r="1170" spans="2:35" s="121" customFormat="1" x14ac:dyDescent="0.45">
      <c r="B1170" s="81">
        <v>1057</v>
      </c>
      <c r="C1170" s="91"/>
      <c r="D1170" s="91"/>
      <c r="E1170" s="91"/>
      <c r="F1170" s="95"/>
      <c r="G1170" s="149"/>
      <c r="H1170" s="97"/>
      <c r="I1170" s="97"/>
      <c r="J1170" s="97"/>
      <c r="K1170" s="94">
        <f t="shared" si="40"/>
        <v>0</v>
      </c>
      <c r="L1170" s="90"/>
      <c r="M1170" s="162"/>
      <c r="N1170" s="86"/>
      <c r="O1170" s="86">
        <f t="shared" si="41"/>
        <v>0</v>
      </c>
      <c r="P1170" s="95"/>
      <c r="Q1170" s="85"/>
      <c r="AE1170" s="122"/>
      <c r="AF1170" s="123"/>
      <c r="AG1170" s="122"/>
      <c r="AH1170" s="123"/>
      <c r="AI1170" s="122"/>
    </row>
    <row r="1171" spans="2:35" s="121" customFormat="1" x14ac:dyDescent="0.45">
      <c r="B1171" s="81">
        <v>1058</v>
      </c>
      <c r="C1171" s="91"/>
      <c r="D1171" s="91"/>
      <c r="E1171" s="91"/>
      <c r="F1171" s="95"/>
      <c r="G1171" s="149"/>
      <c r="H1171" s="97"/>
      <c r="I1171" s="97"/>
      <c r="J1171" s="97"/>
      <c r="K1171" s="94">
        <f t="shared" si="40"/>
        <v>0</v>
      </c>
      <c r="L1171" s="90"/>
      <c r="M1171" s="162"/>
      <c r="N1171" s="86"/>
      <c r="O1171" s="86">
        <f t="shared" si="41"/>
        <v>0</v>
      </c>
      <c r="P1171" s="95"/>
      <c r="Q1171" s="85"/>
      <c r="AE1171" s="122"/>
      <c r="AF1171" s="123"/>
      <c r="AG1171" s="122"/>
      <c r="AH1171" s="123"/>
      <c r="AI1171" s="122"/>
    </row>
    <row r="1172" spans="2:35" s="121" customFormat="1" x14ac:dyDescent="0.45">
      <c r="B1172" s="81">
        <v>1059</v>
      </c>
      <c r="C1172" s="91"/>
      <c r="D1172" s="91"/>
      <c r="E1172" s="91"/>
      <c r="F1172" s="95"/>
      <c r="G1172" s="149"/>
      <c r="H1172" s="97"/>
      <c r="I1172" s="97"/>
      <c r="J1172" s="97"/>
      <c r="K1172" s="94">
        <f t="shared" si="40"/>
        <v>0</v>
      </c>
      <c r="L1172" s="90"/>
      <c r="M1172" s="162"/>
      <c r="N1172" s="86"/>
      <c r="O1172" s="86">
        <f t="shared" si="41"/>
        <v>0</v>
      </c>
      <c r="P1172" s="95"/>
      <c r="Q1172" s="85"/>
      <c r="AE1172" s="122"/>
      <c r="AF1172" s="123"/>
      <c r="AG1172" s="122"/>
      <c r="AH1172" s="123"/>
      <c r="AI1172" s="122"/>
    </row>
    <row r="1173" spans="2:35" s="121" customFormat="1" x14ac:dyDescent="0.45">
      <c r="B1173" s="81">
        <v>1060</v>
      </c>
      <c r="C1173" s="91"/>
      <c r="D1173" s="91"/>
      <c r="E1173" s="91"/>
      <c r="F1173" s="95"/>
      <c r="G1173" s="149"/>
      <c r="H1173" s="97"/>
      <c r="I1173" s="97"/>
      <c r="J1173" s="97"/>
      <c r="K1173" s="94">
        <f t="shared" si="40"/>
        <v>0</v>
      </c>
      <c r="L1173" s="90"/>
      <c r="M1173" s="162"/>
      <c r="N1173" s="86"/>
      <c r="O1173" s="86">
        <f t="shared" si="41"/>
        <v>0</v>
      </c>
      <c r="P1173" s="95"/>
      <c r="Q1173" s="85"/>
      <c r="AE1173" s="122"/>
      <c r="AF1173" s="123"/>
      <c r="AG1173" s="122"/>
      <c r="AH1173" s="123"/>
      <c r="AI1173" s="122"/>
    </row>
    <row r="1174" spans="2:35" s="121" customFormat="1" x14ac:dyDescent="0.45">
      <c r="B1174" s="81">
        <v>1061</v>
      </c>
      <c r="C1174" s="91"/>
      <c r="D1174" s="91"/>
      <c r="E1174" s="91"/>
      <c r="F1174" s="95"/>
      <c r="G1174" s="149"/>
      <c r="H1174" s="97"/>
      <c r="I1174" s="97"/>
      <c r="J1174" s="97"/>
      <c r="K1174" s="94">
        <f t="shared" si="40"/>
        <v>0</v>
      </c>
      <c r="L1174" s="90"/>
      <c r="M1174" s="162"/>
      <c r="N1174" s="86"/>
      <c r="O1174" s="86">
        <f t="shared" si="41"/>
        <v>0</v>
      </c>
      <c r="P1174" s="95"/>
      <c r="Q1174" s="85"/>
      <c r="AE1174" s="122"/>
      <c r="AF1174" s="123"/>
      <c r="AG1174" s="122"/>
      <c r="AH1174" s="123"/>
      <c r="AI1174" s="122"/>
    </row>
    <row r="1175" spans="2:35" s="121" customFormat="1" x14ac:dyDescent="0.45">
      <c r="B1175" s="81">
        <v>1062</v>
      </c>
      <c r="C1175" s="91"/>
      <c r="D1175" s="91"/>
      <c r="E1175" s="91"/>
      <c r="F1175" s="95"/>
      <c r="G1175" s="149"/>
      <c r="H1175" s="97"/>
      <c r="I1175" s="97"/>
      <c r="J1175" s="97"/>
      <c r="K1175" s="94">
        <f t="shared" si="40"/>
        <v>0</v>
      </c>
      <c r="L1175" s="90"/>
      <c r="M1175" s="162"/>
      <c r="N1175" s="86"/>
      <c r="O1175" s="86">
        <f t="shared" si="41"/>
        <v>0</v>
      </c>
      <c r="P1175" s="95"/>
      <c r="Q1175" s="85"/>
      <c r="AE1175" s="122"/>
      <c r="AF1175" s="123"/>
      <c r="AG1175" s="122"/>
      <c r="AH1175" s="123"/>
      <c r="AI1175" s="122"/>
    </row>
    <row r="1176" spans="2:35" s="121" customFormat="1" x14ac:dyDescent="0.45">
      <c r="B1176" s="81">
        <v>1063</v>
      </c>
      <c r="C1176" s="91"/>
      <c r="D1176" s="91"/>
      <c r="E1176" s="91"/>
      <c r="F1176" s="95"/>
      <c r="G1176" s="149"/>
      <c r="H1176" s="97"/>
      <c r="I1176" s="97"/>
      <c r="J1176" s="97"/>
      <c r="K1176" s="94">
        <f t="shared" si="40"/>
        <v>0</v>
      </c>
      <c r="L1176" s="90"/>
      <c r="M1176" s="162"/>
      <c r="N1176" s="86"/>
      <c r="O1176" s="86">
        <f t="shared" si="41"/>
        <v>0</v>
      </c>
      <c r="P1176" s="95"/>
      <c r="Q1176" s="85"/>
      <c r="AE1176" s="122"/>
      <c r="AF1176" s="123"/>
      <c r="AG1176" s="122"/>
      <c r="AH1176" s="123"/>
      <c r="AI1176" s="122"/>
    </row>
    <row r="1177" spans="2:35" s="121" customFormat="1" x14ac:dyDescent="0.45">
      <c r="B1177" s="81">
        <v>1064</v>
      </c>
      <c r="C1177" s="91"/>
      <c r="D1177" s="91"/>
      <c r="E1177" s="91"/>
      <c r="F1177" s="95"/>
      <c r="G1177" s="149"/>
      <c r="H1177" s="97"/>
      <c r="I1177" s="97"/>
      <c r="J1177" s="97"/>
      <c r="K1177" s="94">
        <f t="shared" si="40"/>
        <v>0</v>
      </c>
      <c r="L1177" s="90"/>
      <c r="M1177" s="162"/>
      <c r="N1177" s="86"/>
      <c r="O1177" s="86">
        <f t="shared" si="41"/>
        <v>0</v>
      </c>
      <c r="P1177" s="95"/>
      <c r="Q1177" s="85"/>
      <c r="AE1177" s="122"/>
      <c r="AF1177" s="123"/>
      <c r="AG1177" s="122"/>
      <c r="AH1177" s="123"/>
      <c r="AI1177" s="122"/>
    </row>
    <row r="1178" spans="2:35" s="121" customFormat="1" x14ac:dyDescent="0.45">
      <c r="B1178" s="81">
        <v>1065</v>
      </c>
      <c r="C1178" s="91"/>
      <c r="D1178" s="91"/>
      <c r="E1178" s="91"/>
      <c r="F1178" s="95"/>
      <c r="G1178" s="149"/>
      <c r="H1178" s="97"/>
      <c r="I1178" s="97"/>
      <c r="J1178" s="97"/>
      <c r="K1178" s="94">
        <f t="shared" si="40"/>
        <v>0</v>
      </c>
      <c r="L1178" s="90"/>
      <c r="M1178" s="162"/>
      <c r="N1178" s="86"/>
      <c r="O1178" s="86">
        <f t="shared" si="41"/>
        <v>0</v>
      </c>
      <c r="P1178" s="95"/>
      <c r="Q1178" s="85"/>
      <c r="AE1178" s="122"/>
      <c r="AF1178" s="123"/>
      <c r="AG1178" s="122"/>
      <c r="AH1178" s="123"/>
      <c r="AI1178" s="122"/>
    </row>
    <row r="1179" spans="2:35" s="121" customFormat="1" x14ac:dyDescent="0.45">
      <c r="B1179" s="81">
        <v>1066</v>
      </c>
      <c r="C1179" s="91"/>
      <c r="D1179" s="91"/>
      <c r="E1179" s="91"/>
      <c r="F1179" s="95"/>
      <c r="G1179" s="149"/>
      <c r="H1179" s="97"/>
      <c r="I1179" s="97"/>
      <c r="J1179" s="97"/>
      <c r="K1179" s="94">
        <f t="shared" si="40"/>
        <v>0</v>
      </c>
      <c r="L1179" s="90"/>
      <c r="M1179" s="162"/>
      <c r="N1179" s="86"/>
      <c r="O1179" s="86">
        <f t="shared" si="41"/>
        <v>0</v>
      </c>
      <c r="P1179" s="95"/>
      <c r="Q1179" s="85"/>
      <c r="AE1179" s="122"/>
      <c r="AF1179" s="123"/>
      <c r="AG1179" s="122"/>
      <c r="AH1179" s="123"/>
      <c r="AI1179" s="122"/>
    </row>
    <row r="1180" spans="2:35" s="121" customFormat="1" x14ac:dyDescent="0.45">
      <c r="B1180" s="81">
        <v>1067</v>
      </c>
      <c r="C1180" s="91"/>
      <c r="D1180" s="91"/>
      <c r="E1180" s="91"/>
      <c r="F1180" s="95"/>
      <c r="G1180" s="149"/>
      <c r="H1180" s="97"/>
      <c r="I1180" s="97"/>
      <c r="J1180" s="97"/>
      <c r="K1180" s="94">
        <f t="shared" si="40"/>
        <v>0</v>
      </c>
      <c r="L1180" s="90"/>
      <c r="M1180" s="162"/>
      <c r="N1180" s="86"/>
      <c r="O1180" s="86">
        <f t="shared" si="41"/>
        <v>0</v>
      </c>
      <c r="P1180" s="95"/>
      <c r="Q1180" s="85"/>
      <c r="AE1180" s="122"/>
      <c r="AF1180" s="123"/>
      <c r="AG1180" s="122"/>
      <c r="AH1180" s="123"/>
      <c r="AI1180" s="122"/>
    </row>
    <row r="1181" spans="2:35" s="121" customFormat="1" x14ac:dyDescent="0.45">
      <c r="B1181" s="81">
        <v>1068</v>
      </c>
      <c r="C1181" s="91"/>
      <c r="D1181" s="91"/>
      <c r="E1181" s="91"/>
      <c r="F1181" s="95"/>
      <c r="G1181" s="149"/>
      <c r="H1181" s="97"/>
      <c r="I1181" s="97"/>
      <c r="J1181" s="97"/>
      <c r="K1181" s="94">
        <f t="shared" si="40"/>
        <v>0</v>
      </c>
      <c r="L1181" s="90"/>
      <c r="M1181" s="162"/>
      <c r="N1181" s="86"/>
      <c r="O1181" s="86">
        <f t="shared" si="41"/>
        <v>0</v>
      </c>
      <c r="P1181" s="95"/>
      <c r="Q1181" s="85"/>
      <c r="AE1181" s="122"/>
      <c r="AF1181" s="123"/>
      <c r="AG1181" s="122"/>
      <c r="AH1181" s="123"/>
      <c r="AI1181" s="122"/>
    </row>
    <row r="1182" spans="2:35" s="121" customFormat="1" x14ac:dyDescent="0.45">
      <c r="B1182" s="81">
        <v>1069</v>
      </c>
      <c r="C1182" s="91"/>
      <c r="D1182" s="91"/>
      <c r="E1182" s="91"/>
      <c r="F1182" s="95"/>
      <c r="G1182" s="149"/>
      <c r="H1182" s="97"/>
      <c r="I1182" s="97"/>
      <c r="J1182" s="97"/>
      <c r="K1182" s="94">
        <f t="shared" si="40"/>
        <v>0</v>
      </c>
      <c r="L1182" s="90"/>
      <c r="M1182" s="162"/>
      <c r="N1182" s="86"/>
      <c r="O1182" s="86">
        <f t="shared" si="41"/>
        <v>0</v>
      </c>
      <c r="P1182" s="95"/>
      <c r="Q1182" s="85"/>
      <c r="AE1182" s="122"/>
      <c r="AF1182" s="123"/>
      <c r="AG1182" s="122"/>
      <c r="AH1182" s="123"/>
      <c r="AI1182" s="122"/>
    </row>
    <row r="1183" spans="2:35" s="121" customFormat="1" x14ac:dyDescent="0.45">
      <c r="B1183" s="81">
        <v>1070</v>
      </c>
      <c r="C1183" s="91"/>
      <c r="D1183" s="91"/>
      <c r="E1183" s="91"/>
      <c r="F1183" s="95"/>
      <c r="G1183" s="149"/>
      <c r="H1183" s="97"/>
      <c r="I1183" s="97"/>
      <c r="J1183" s="97"/>
      <c r="K1183" s="94">
        <f t="shared" si="40"/>
        <v>0</v>
      </c>
      <c r="L1183" s="90"/>
      <c r="M1183" s="162"/>
      <c r="N1183" s="86"/>
      <c r="O1183" s="86">
        <f t="shared" si="41"/>
        <v>0</v>
      </c>
      <c r="P1183" s="95"/>
      <c r="Q1183" s="85"/>
      <c r="AE1183" s="122"/>
      <c r="AF1183" s="123"/>
      <c r="AG1183" s="122"/>
      <c r="AH1183" s="123"/>
      <c r="AI1183" s="122"/>
    </row>
    <row r="1184" spans="2:35" s="121" customFormat="1" x14ac:dyDescent="0.45">
      <c r="B1184" s="81">
        <v>1071</v>
      </c>
      <c r="C1184" s="91"/>
      <c r="D1184" s="91"/>
      <c r="E1184" s="91"/>
      <c r="F1184" s="95"/>
      <c r="G1184" s="149"/>
      <c r="H1184" s="97"/>
      <c r="I1184" s="97"/>
      <c r="J1184" s="97"/>
      <c r="K1184" s="94">
        <f t="shared" si="40"/>
        <v>0</v>
      </c>
      <c r="L1184" s="90"/>
      <c r="M1184" s="162"/>
      <c r="N1184" s="86"/>
      <c r="O1184" s="86">
        <f t="shared" si="41"/>
        <v>0</v>
      </c>
      <c r="P1184" s="95"/>
      <c r="Q1184" s="85"/>
      <c r="AE1184" s="122"/>
      <c r="AF1184" s="123"/>
      <c r="AG1184" s="122"/>
      <c r="AH1184" s="123"/>
      <c r="AI1184" s="122"/>
    </row>
    <row r="1185" spans="2:35" s="121" customFormat="1" x14ac:dyDescent="0.45">
      <c r="B1185" s="81">
        <v>1072</v>
      </c>
      <c r="C1185" s="91"/>
      <c r="D1185" s="91"/>
      <c r="E1185" s="91"/>
      <c r="F1185" s="95"/>
      <c r="G1185" s="149"/>
      <c r="H1185" s="97"/>
      <c r="I1185" s="97"/>
      <c r="J1185" s="97"/>
      <c r="K1185" s="94">
        <f t="shared" si="40"/>
        <v>0</v>
      </c>
      <c r="L1185" s="90"/>
      <c r="M1185" s="162"/>
      <c r="N1185" s="86"/>
      <c r="O1185" s="86">
        <f t="shared" si="41"/>
        <v>0</v>
      </c>
      <c r="P1185" s="95"/>
      <c r="Q1185" s="85"/>
      <c r="AE1185" s="122"/>
      <c r="AF1185" s="123"/>
      <c r="AG1185" s="122"/>
      <c r="AH1185" s="123"/>
      <c r="AI1185" s="122"/>
    </row>
    <row r="1186" spans="2:35" s="121" customFormat="1" x14ac:dyDescent="0.45">
      <c r="B1186" s="81">
        <v>1073</v>
      </c>
      <c r="C1186" s="91"/>
      <c r="D1186" s="91"/>
      <c r="E1186" s="91"/>
      <c r="F1186" s="95"/>
      <c r="G1186" s="149"/>
      <c r="H1186" s="97"/>
      <c r="I1186" s="97"/>
      <c r="J1186" s="97"/>
      <c r="K1186" s="94">
        <f t="shared" si="40"/>
        <v>0</v>
      </c>
      <c r="L1186" s="90"/>
      <c r="M1186" s="162"/>
      <c r="N1186" s="86"/>
      <c r="O1186" s="86">
        <f t="shared" si="41"/>
        <v>0</v>
      </c>
      <c r="P1186" s="95"/>
      <c r="Q1186" s="85"/>
      <c r="AE1186" s="122"/>
      <c r="AF1186" s="123"/>
      <c r="AG1186" s="122"/>
      <c r="AH1186" s="123"/>
      <c r="AI1186" s="122"/>
    </row>
    <row r="1187" spans="2:35" s="121" customFormat="1" x14ac:dyDescent="0.45">
      <c r="B1187" s="81">
        <v>1074</v>
      </c>
      <c r="C1187" s="91"/>
      <c r="D1187" s="91"/>
      <c r="E1187" s="91"/>
      <c r="F1187" s="95"/>
      <c r="G1187" s="149"/>
      <c r="H1187" s="97"/>
      <c r="I1187" s="97"/>
      <c r="J1187" s="97"/>
      <c r="K1187" s="94">
        <f t="shared" si="40"/>
        <v>0</v>
      </c>
      <c r="L1187" s="90"/>
      <c r="M1187" s="162"/>
      <c r="N1187" s="86"/>
      <c r="O1187" s="86">
        <f t="shared" si="41"/>
        <v>0</v>
      </c>
      <c r="P1187" s="95"/>
      <c r="Q1187" s="85"/>
      <c r="AE1187" s="122"/>
      <c r="AF1187" s="123"/>
      <c r="AG1187" s="122"/>
      <c r="AH1187" s="123"/>
      <c r="AI1187" s="122"/>
    </row>
    <row r="1188" spans="2:35" s="121" customFormat="1" x14ac:dyDescent="0.45">
      <c r="B1188" s="81">
        <v>1075</v>
      </c>
      <c r="C1188" s="91"/>
      <c r="D1188" s="91"/>
      <c r="E1188" s="91"/>
      <c r="F1188" s="95"/>
      <c r="G1188" s="149"/>
      <c r="H1188" s="97"/>
      <c r="I1188" s="97"/>
      <c r="J1188" s="97"/>
      <c r="K1188" s="94">
        <f t="shared" si="40"/>
        <v>0</v>
      </c>
      <c r="L1188" s="90"/>
      <c r="M1188" s="162"/>
      <c r="N1188" s="86"/>
      <c r="O1188" s="86">
        <f t="shared" si="41"/>
        <v>0</v>
      </c>
      <c r="P1188" s="95"/>
      <c r="Q1188" s="85"/>
      <c r="AE1188" s="122"/>
      <c r="AF1188" s="123"/>
      <c r="AG1188" s="122"/>
      <c r="AH1188" s="123"/>
      <c r="AI1188" s="122"/>
    </row>
    <row r="1189" spans="2:35" s="121" customFormat="1" x14ac:dyDescent="0.45">
      <c r="B1189" s="81">
        <v>1076</v>
      </c>
      <c r="C1189" s="91"/>
      <c r="D1189" s="91"/>
      <c r="E1189" s="91"/>
      <c r="F1189" s="95"/>
      <c r="G1189" s="149"/>
      <c r="H1189" s="97"/>
      <c r="I1189" s="97"/>
      <c r="J1189" s="97"/>
      <c r="K1189" s="94">
        <f t="shared" si="40"/>
        <v>0</v>
      </c>
      <c r="L1189" s="90"/>
      <c r="M1189" s="162"/>
      <c r="N1189" s="86"/>
      <c r="O1189" s="86">
        <f t="shared" si="41"/>
        <v>0</v>
      </c>
      <c r="P1189" s="95"/>
      <c r="Q1189" s="85"/>
      <c r="AE1189" s="122"/>
      <c r="AF1189" s="123"/>
      <c r="AG1189" s="122"/>
      <c r="AH1189" s="123"/>
      <c r="AI1189" s="122"/>
    </row>
    <row r="1190" spans="2:35" s="121" customFormat="1" x14ac:dyDescent="0.45">
      <c r="B1190" s="81">
        <v>1077</v>
      </c>
      <c r="C1190" s="91"/>
      <c r="D1190" s="91"/>
      <c r="E1190" s="91"/>
      <c r="F1190" s="95"/>
      <c r="G1190" s="149"/>
      <c r="H1190" s="97"/>
      <c r="I1190" s="97"/>
      <c r="J1190" s="97"/>
      <c r="K1190" s="94">
        <f t="shared" si="40"/>
        <v>0</v>
      </c>
      <c r="L1190" s="90"/>
      <c r="M1190" s="162"/>
      <c r="N1190" s="86"/>
      <c r="O1190" s="86">
        <f t="shared" si="41"/>
        <v>0</v>
      </c>
      <c r="P1190" s="95"/>
      <c r="Q1190" s="85"/>
      <c r="AE1190" s="122"/>
      <c r="AF1190" s="123"/>
      <c r="AG1190" s="122"/>
      <c r="AH1190" s="123"/>
      <c r="AI1190" s="122"/>
    </row>
    <row r="1191" spans="2:35" s="121" customFormat="1" x14ac:dyDescent="0.45">
      <c r="B1191" s="81">
        <v>1078</v>
      </c>
      <c r="C1191" s="91"/>
      <c r="D1191" s="91"/>
      <c r="E1191" s="91"/>
      <c r="F1191" s="95"/>
      <c r="G1191" s="149"/>
      <c r="H1191" s="97"/>
      <c r="I1191" s="97"/>
      <c r="J1191" s="97"/>
      <c r="K1191" s="94">
        <f t="shared" si="40"/>
        <v>0</v>
      </c>
      <c r="L1191" s="90"/>
      <c r="M1191" s="162"/>
      <c r="N1191" s="86"/>
      <c r="O1191" s="86">
        <f t="shared" si="41"/>
        <v>0</v>
      </c>
      <c r="P1191" s="95"/>
      <c r="Q1191" s="85"/>
      <c r="AE1191" s="122"/>
      <c r="AF1191" s="123"/>
      <c r="AG1191" s="122"/>
      <c r="AH1191" s="123"/>
      <c r="AI1191" s="122"/>
    </row>
    <row r="1192" spans="2:35" s="121" customFormat="1" x14ac:dyDescent="0.45">
      <c r="B1192" s="81">
        <v>1079</v>
      </c>
      <c r="C1192" s="91"/>
      <c r="D1192" s="91"/>
      <c r="E1192" s="91"/>
      <c r="F1192" s="95"/>
      <c r="G1192" s="149"/>
      <c r="H1192" s="97"/>
      <c r="I1192" s="97"/>
      <c r="J1192" s="97"/>
      <c r="K1192" s="94">
        <f t="shared" si="40"/>
        <v>0</v>
      </c>
      <c r="L1192" s="90"/>
      <c r="M1192" s="162"/>
      <c r="N1192" s="86"/>
      <c r="O1192" s="86">
        <f t="shared" si="41"/>
        <v>0</v>
      </c>
      <c r="P1192" s="95"/>
      <c r="Q1192" s="85"/>
      <c r="AE1192" s="122"/>
      <c r="AF1192" s="123"/>
      <c r="AG1192" s="122"/>
      <c r="AH1192" s="123"/>
      <c r="AI1192" s="122"/>
    </row>
    <row r="1193" spans="2:35" s="121" customFormat="1" x14ac:dyDescent="0.45">
      <c r="B1193" s="81">
        <v>1080</v>
      </c>
      <c r="C1193" s="91"/>
      <c r="D1193" s="91"/>
      <c r="E1193" s="91"/>
      <c r="F1193" s="95"/>
      <c r="G1193" s="149"/>
      <c r="H1193" s="97"/>
      <c r="I1193" s="97"/>
      <c r="J1193" s="97"/>
      <c r="K1193" s="94">
        <f t="shared" si="40"/>
        <v>0</v>
      </c>
      <c r="L1193" s="90"/>
      <c r="M1193" s="162"/>
      <c r="N1193" s="86"/>
      <c r="O1193" s="86">
        <f t="shared" si="41"/>
        <v>0</v>
      </c>
      <c r="P1193" s="95"/>
      <c r="Q1193" s="85"/>
      <c r="AE1193" s="122"/>
      <c r="AF1193" s="123"/>
      <c r="AG1193" s="122"/>
      <c r="AH1193" s="123"/>
      <c r="AI1193" s="122"/>
    </row>
    <row r="1194" spans="2:35" s="121" customFormat="1" x14ac:dyDescent="0.45">
      <c r="B1194" s="81">
        <v>1081</v>
      </c>
      <c r="C1194" s="91"/>
      <c r="D1194" s="91"/>
      <c r="E1194" s="91"/>
      <c r="F1194" s="95"/>
      <c r="G1194" s="149"/>
      <c r="H1194" s="97"/>
      <c r="I1194" s="97"/>
      <c r="J1194" s="97"/>
      <c r="K1194" s="94">
        <f t="shared" si="40"/>
        <v>0</v>
      </c>
      <c r="L1194" s="90"/>
      <c r="M1194" s="162"/>
      <c r="N1194" s="86"/>
      <c r="O1194" s="86">
        <f t="shared" si="41"/>
        <v>0</v>
      </c>
      <c r="P1194" s="95"/>
      <c r="Q1194" s="85"/>
      <c r="AE1194" s="122"/>
      <c r="AF1194" s="123"/>
      <c r="AG1194" s="122"/>
      <c r="AH1194" s="123"/>
      <c r="AI1194" s="122"/>
    </row>
    <row r="1195" spans="2:35" s="121" customFormat="1" x14ac:dyDescent="0.45">
      <c r="B1195" s="81">
        <v>1082</v>
      </c>
      <c r="C1195" s="91"/>
      <c r="D1195" s="91"/>
      <c r="E1195" s="91"/>
      <c r="F1195" s="95"/>
      <c r="G1195" s="149"/>
      <c r="H1195" s="97"/>
      <c r="I1195" s="97"/>
      <c r="J1195" s="97"/>
      <c r="K1195" s="94">
        <f t="shared" si="40"/>
        <v>0</v>
      </c>
      <c r="L1195" s="90"/>
      <c r="M1195" s="162"/>
      <c r="N1195" s="86"/>
      <c r="O1195" s="86">
        <f t="shared" si="41"/>
        <v>0</v>
      </c>
      <c r="P1195" s="95"/>
      <c r="Q1195" s="85"/>
      <c r="AE1195" s="122"/>
      <c r="AF1195" s="123"/>
      <c r="AG1195" s="122"/>
      <c r="AH1195" s="123"/>
      <c r="AI1195" s="122"/>
    </row>
    <row r="1196" spans="2:35" s="121" customFormat="1" x14ac:dyDescent="0.45">
      <c r="B1196" s="81">
        <v>1083</v>
      </c>
      <c r="C1196" s="91"/>
      <c r="D1196" s="91"/>
      <c r="E1196" s="91"/>
      <c r="F1196" s="95"/>
      <c r="G1196" s="149"/>
      <c r="H1196" s="97"/>
      <c r="I1196" s="97"/>
      <c r="J1196" s="97"/>
      <c r="K1196" s="94">
        <f t="shared" si="40"/>
        <v>0</v>
      </c>
      <c r="L1196" s="90"/>
      <c r="M1196" s="162"/>
      <c r="N1196" s="86"/>
      <c r="O1196" s="86">
        <f t="shared" si="41"/>
        <v>0</v>
      </c>
      <c r="P1196" s="95"/>
      <c r="Q1196" s="85"/>
      <c r="AE1196" s="122"/>
      <c r="AF1196" s="123"/>
      <c r="AG1196" s="122"/>
      <c r="AH1196" s="123"/>
      <c r="AI1196" s="122"/>
    </row>
    <row r="1197" spans="2:35" s="121" customFormat="1" x14ac:dyDescent="0.45">
      <c r="B1197" s="81">
        <v>1084</v>
      </c>
      <c r="C1197" s="91"/>
      <c r="D1197" s="91"/>
      <c r="E1197" s="91"/>
      <c r="F1197" s="95"/>
      <c r="G1197" s="149"/>
      <c r="H1197" s="97"/>
      <c r="I1197" s="97"/>
      <c r="J1197" s="97"/>
      <c r="K1197" s="94">
        <f t="shared" si="40"/>
        <v>0</v>
      </c>
      <c r="L1197" s="90"/>
      <c r="M1197" s="162"/>
      <c r="N1197" s="86"/>
      <c r="O1197" s="86">
        <f t="shared" si="41"/>
        <v>0</v>
      </c>
      <c r="P1197" s="95"/>
      <c r="Q1197" s="85"/>
      <c r="AE1197" s="122"/>
      <c r="AF1197" s="123"/>
      <c r="AG1197" s="122"/>
      <c r="AH1197" s="123"/>
      <c r="AI1197" s="122"/>
    </row>
    <row r="1198" spans="2:35" s="121" customFormat="1" x14ac:dyDescent="0.45">
      <c r="B1198" s="81">
        <v>1085</v>
      </c>
      <c r="C1198" s="91"/>
      <c r="D1198" s="91"/>
      <c r="E1198" s="91"/>
      <c r="F1198" s="95"/>
      <c r="G1198" s="149"/>
      <c r="H1198" s="97"/>
      <c r="I1198" s="97"/>
      <c r="J1198" s="97"/>
      <c r="K1198" s="94">
        <f t="shared" si="40"/>
        <v>0</v>
      </c>
      <c r="L1198" s="90"/>
      <c r="M1198" s="162"/>
      <c r="N1198" s="86"/>
      <c r="O1198" s="86">
        <f t="shared" si="41"/>
        <v>0</v>
      </c>
      <c r="P1198" s="95"/>
      <c r="Q1198" s="85"/>
      <c r="AE1198" s="122"/>
      <c r="AF1198" s="123"/>
      <c r="AG1198" s="122"/>
      <c r="AH1198" s="123"/>
      <c r="AI1198" s="122"/>
    </row>
    <row r="1199" spans="2:35" s="121" customFormat="1" x14ac:dyDescent="0.45">
      <c r="B1199" s="81">
        <v>1086</v>
      </c>
      <c r="C1199" s="91"/>
      <c r="D1199" s="91"/>
      <c r="E1199" s="91"/>
      <c r="F1199" s="95"/>
      <c r="G1199" s="149"/>
      <c r="H1199" s="97"/>
      <c r="I1199" s="97"/>
      <c r="J1199" s="97"/>
      <c r="K1199" s="94">
        <f t="shared" si="40"/>
        <v>0</v>
      </c>
      <c r="L1199" s="90"/>
      <c r="M1199" s="162"/>
      <c r="N1199" s="86"/>
      <c r="O1199" s="86">
        <f t="shared" si="41"/>
        <v>0</v>
      </c>
      <c r="P1199" s="95"/>
      <c r="Q1199" s="85"/>
      <c r="AE1199" s="122"/>
      <c r="AF1199" s="123"/>
      <c r="AG1199" s="122"/>
      <c r="AH1199" s="123"/>
      <c r="AI1199" s="122"/>
    </row>
    <row r="1200" spans="2:35" s="121" customFormat="1" x14ac:dyDescent="0.45">
      <c r="B1200" s="81">
        <v>1087</v>
      </c>
      <c r="C1200" s="91"/>
      <c r="D1200" s="91"/>
      <c r="E1200" s="91"/>
      <c r="F1200" s="95"/>
      <c r="G1200" s="149"/>
      <c r="H1200" s="97"/>
      <c r="I1200" s="97"/>
      <c r="J1200" s="97"/>
      <c r="K1200" s="94">
        <f t="shared" si="40"/>
        <v>0</v>
      </c>
      <c r="L1200" s="90"/>
      <c r="M1200" s="162"/>
      <c r="N1200" s="86"/>
      <c r="O1200" s="86">
        <f t="shared" si="41"/>
        <v>0</v>
      </c>
      <c r="P1200" s="95"/>
      <c r="Q1200" s="85"/>
      <c r="AE1200" s="122"/>
      <c r="AF1200" s="123"/>
      <c r="AG1200" s="122"/>
      <c r="AH1200" s="123"/>
      <c r="AI1200" s="122"/>
    </row>
    <row r="1201" spans="2:35" s="121" customFormat="1" x14ac:dyDescent="0.45">
      <c r="B1201" s="81">
        <v>1088</v>
      </c>
      <c r="C1201" s="91"/>
      <c r="D1201" s="91"/>
      <c r="E1201" s="91"/>
      <c r="F1201" s="95"/>
      <c r="G1201" s="149"/>
      <c r="H1201" s="97"/>
      <c r="I1201" s="97"/>
      <c r="J1201" s="97"/>
      <c r="K1201" s="94">
        <f t="shared" si="40"/>
        <v>0</v>
      </c>
      <c r="L1201" s="90"/>
      <c r="M1201" s="162"/>
      <c r="N1201" s="86"/>
      <c r="O1201" s="86">
        <f t="shared" si="41"/>
        <v>0</v>
      </c>
      <c r="P1201" s="95"/>
      <c r="Q1201" s="85"/>
      <c r="AE1201" s="122"/>
      <c r="AF1201" s="123"/>
      <c r="AG1201" s="122"/>
      <c r="AH1201" s="123"/>
      <c r="AI1201" s="122"/>
    </row>
    <row r="1202" spans="2:35" s="121" customFormat="1" x14ac:dyDescent="0.45">
      <c r="B1202" s="81">
        <v>1089</v>
      </c>
      <c r="C1202" s="91"/>
      <c r="D1202" s="91"/>
      <c r="E1202" s="91"/>
      <c r="F1202" s="95"/>
      <c r="G1202" s="149"/>
      <c r="H1202" s="97"/>
      <c r="I1202" s="97"/>
      <c r="J1202" s="97"/>
      <c r="K1202" s="94">
        <f t="shared" si="40"/>
        <v>0</v>
      </c>
      <c r="L1202" s="90"/>
      <c r="M1202" s="162"/>
      <c r="N1202" s="86"/>
      <c r="O1202" s="86">
        <f t="shared" si="41"/>
        <v>0</v>
      </c>
      <c r="P1202" s="95"/>
      <c r="Q1202" s="85"/>
      <c r="AE1202" s="122"/>
      <c r="AF1202" s="123"/>
      <c r="AG1202" s="122"/>
      <c r="AH1202" s="123"/>
      <c r="AI1202" s="122"/>
    </row>
    <row r="1203" spans="2:35" s="121" customFormat="1" x14ac:dyDescent="0.45">
      <c r="B1203" s="81">
        <v>1090</v>
      </c>
      <c r="C1203" s="91"/>
      <c r="D1203" s="91"/>
      <c r="E1203" s="91"/>
      <c r="F1203" s="95"/>
      <c r="G1203" s="149"/>
      <c r="H1203" s="97"/>
      <c r="I1203" s="97"/>
      <c r="J1203" s="97"/>
      <c r="K1203" s="94">
        <f t="shared" si="40"/>
        <v>0</v>
      </c>
      <c r="L1203" s="90"/>
      <c r="M1203" s="162"/>
      <c r="N1203" s="86"/>
      <c r="O1203" s="86">
        <f t="shared" si="41"/>
        <v>0</v>
      </c>
      <c r="P1203" s="95"/>
      <c r="Q1203" s="85"/>
      <c r="AE1203" s="122"/>
      <c r="AF1203" s="123"/>
      <c r="AG1203" s="122"/>
      <c r="AH1203" s="123"/>
      <c r="AI1203" s="122"/>
    </row>
    <row r="1204" spans="2:35" s="121" customFormat="1" x14ac:dyDescent="0.45">
      <c r="B1204" s="81">
        <v>1091</v>
      </c>
      <c r="C1204" s="91"/>
      <c r="D1204" s="91"/>
      <c r="E1204" s="91"/>
      <c r="F1204" s="95"/>
      <c r="G1204" s="149"/>
      <c r="H1204" s="97"/>
      <c r="I1204" s="97"/>
      <c r="J1204" s="97"/>
      <c r="K1204" s="94">
        <f t="shared" si="40"/>
        <v>0</v>
      </c>
      <c r="L1204" s="90"/>
      <c r="M1204" s="162"/>
      <c r="N1204" s="86"/>
      <c r="O1204" s="86">
        <f t="shared" si="41"/>
        <v>0</v>
      </c>
      <c r="P1204" s="95"/>
      <c r="Q1204" s="85"/>
      <c r="AE1204" s="122"/>
      <c r="AF1204" s="123"/>
      <c r="AG1204" s="122"/>
      <c r="AH1204" s="123"/>
      <c r="AI1204" s="122"/>
    </row>
    <row r="1205" spans="2:35" s="121" customFormat="1" x14ac:dyDescent="0.45">
      <c r="B1205" s="81">
        <v>1092</v>
      </c>
      <c r="C1205" s="91"/>
      <c r="D1205" s="91"/>
      <c r="E1205" s="91"/>
      <c r="F1205" s="95"/>
      <c r="G1205" s="149"/>
      <c r="H1205" s="97"/>
      <c r="I1205" s="97"/>
      <c r="J1205" s="97"/>
      <c r="K1205" s="94">
        <f t="shared" ref="K1205:K1238" si="42">+I1205*J1205</f>
        <v>0</v>
      </c>
      <c r="L1205" s="90"/>
      <c r="M1205" s="162"/>
      <c r="N1205" s="86"/>
      <c r="O1205" s="86">
        <f t="shared" ref="O1205:O1238" si="43">IFERROR(L1205/N1205,0)</f>
        <v>0</v>
      </c>
      <c r="P1205" s="95"/>
      <c r="Q1205" s="85"/>
      <c r="AE1205" s="122"/>
      <c r="AF1205" s="123"/>
      <c r="AG1205" s="122"/>
      <c r="AH1205" s="123"/>
      <c r="AI1205" s="122"/>
    </row>
    <row r="1206" spans="2:35" s="121" customFormat="1" x14ac:dyDescent="0.45">
      <c r="B1206" s="81">
        <v>1093</v>
      </c>
      <c r="C1206" s="91"/>
      <c r="D1206" s="91"/>
      <c r="E1206" s="91"/>
      <c r="F1206" s="95"/>
      <c r="G1206" s="149"/>
      <c r="H1206" s="97"/>
      <c r="I1206" s="97"/>
      <c r="J1206" s="97"/>
      <c r="K1206" s="94">
        <f t="shared" si="42"/>
        <v>0</v>
      </c>
      <c r="L1206" s="90"/>
      <c r="M1206" s="162"/>
      <c r="N1206" s="86"/>
      <c r="O1206" s="86">
        <f t="shared" si="43"/>
        <v>0</v>
      </c>
      <c r="P1206" s="95"/>
      <c r="Q1206" s="85"/>
      <c r="AE1206" s="122"/>
      <c r="AF1206" s="123"/>
      <c r="AG1206" s="122"/>
      <c r="AH1206" s="123"/>
      <c r="AI1206" s="122"/>
    </row>
    <row r="1207" spans="2:35" s="121" customFormat="1" x14ac:dyDescent="0.45">
      <c r="B1207" s="81">
        <v>1094</v>
      </c>
      <c r="C1207" s="91"/>
      <c r="D1207" s="91"/>
      <c r="E1207" s="91"/>
      <c r="F1207" s="95"/>
      <c r="G1207" s="149"/>
      <c r="H1207" s="97"/>
      <c r="I1207" s="97"/>
      <c r="J1207" s="97"/>
      <c r="K1207" s="94">
        <f t="shared" si="42"/>
        <v>0</v>
      </c>
      <c r="L1207" s="90"/>
      <c r="M1207" s="162"/>
      <c r="N1207" s="86"/>
      <c r="O1207" s="86">
        <f t="shared" si="43"/>
        <v>0</v>
      </c>
      <c r="P1207" s="95"/>
      <c r="Q1207" s="85"/>
      <c r="AE1207" s="122"/>
      <c r="AF1207" s="123"/>
      <c r="AG1207" s="122"/>
      <c r="AH1207" s="123"/>
      <c r="AI1207" s="122"/>
    </row>
    <row r="1208" spans="2:35" s="121" customFormat="1" x14ac:dyDescent="0.45">
      <c r="B1208" s="81">
        <v>1095</v>
      </c>
      <c r="C1208" s="91"/>
      <c r="D1208" s="91"/>
      <c r="E1208" s="91"/>
      <c r="F1208" s="95"/>
      <c r="G1208" s="149"/>
      <c r="H1208" s="97"/>
      <c r="I1208" s="97"/>
      <c r="J1208" s="97"/>
      <c r="K1208" s="94">
        <f t="shared" si="42"/>
        <v>0</v>
      </c>
      <c r="L1208" s="90"/>
      <c r="M1208" s="162"/>
      <c r="N1208" s="86"/>
      <c r="O1208" s="86">
        <f t="shared" si="43"/>
        <v>0</v>
      </c>
      <c r="P1208" s="95"/>
      <c r="Q1208" s="85"/>
      <c r="AE1208" s="122"/>
      <c r="AF1208" s="123"/>
      <c r="AG1208" s="122"/>
      <c r="AH1208" s="123"/>
      <c r="AI1208" s="122"/>
    </row>
    <row r="1209" spans="2:35" s="121" customFormat="1" x14ac:dyDescent="0.45">
      <c r="B1209" s="81">
        <v>1096</v>
      </c>
      <c r="C1209" s="91"/>
      <c r="D1209" s="91"/>
      <c r="E1209" s="91"/>
      <c r="F1209" s="95"/>
      <c r="G1209" s="149"/>
      <c r="H1209" s="97"/>
      <c r="I1209" s="97"/>
      <c r="J1209" s="97"/>
      <c r="K1209" s="94">
        <f t="shared" si="42"/>
        <v>0</v>
      </c>
      <c r="L1209" s="90"/>
      <c r="M1209" s="162"/>
      <c r="N1209" s="86"/>
      <c r="O1209" s="86">
        <f t="shared" si="43"/>
        <v>0</v>
      </c>
      <c r="P1209" s="95"/>
      <c r="Q1209" s="85"/>
      <c r="AE1209" s="122"/>
      <c r="AF1209" s="123"/>
      <c r="AG1209" s="122"/>
      <c r="AH1209" s="123"/>
      <c r="AI1209" s="122"/>
    </row>
    <row r="1210" spans="2:35" s="121" customFormat="1" x14ac:dyDescent="0.45">
      <c r="B1210" s="81">
        <v>1097</v>
      </c>
      <c r="C1210" s="91"/>
      <c r="D1210" s="91"/>
      <c r="E1210" s="91"/>
      <c r="F1210" s="95"/>
      <c r="G1210" s="149"/>
      <c r="H1210" s="97"/>
      <c r="I1210" s="97"/>
      <c r="J1210" s="97"/>
      <c r="K1210" s="94">
        <f t="shared" si="42"/>
        <v>0</v>
      </c>
      <c r="L1210" s="90"/>
      <c r="M1210" s="162"/>
      <c r="N1210" s="86"/>
      <c r="O1210" s="86">
        <f t="shared" si="43"/>
        <v>0</v>
      </c>
      <c r="P1210" s="95"/>
      <c r="Q1210" s="85"/>
      <c r="AE1210" s="122"/>
      <c r="AF1210" s="123"/>
      <c r="AG1210" s="122"/>
      <c r="AH1210" s="123"/>
      <c r="AI1210" s="122"/>
    </row>
    <row r="1211" spans="2:35" s="121" customFormat="1" x14ac:dyDescent="0.45">
      <c r="B1211" s="81">
        <v>1098</v>
      </c>
      <c r="C1211" s="91"/>
      <c r="D1211" s="91"/>
      <c r="E1211" s="91"/>
      <c r="F1211" s="95"/>
      <c r="G1211" s="149"/>
      <c r="H1211" s="97"/>
      <c r="I1211" s="97"/>
      <c r="J1211" s="97"/>
      <c r="K1211" s="94">
        <f t="shared" si="42"/>
        <v>0</v>
      </c>
      <c r="L1211" s="90"/>
      <c r="M1211" s="162"/>
      <c r="N1211" s="86"/>
      <c r="O1211" s="86">
        <f t="shared" si="43"/>
        <v>0</v>
      </c>
      <c r="P1211" s="95"/>
      <c r="Q1211" s="85"/>
      <c r="AE1211" s="122"/>
      <c r="AF1211" s="123"/>
      <c r="AG1211" s="122"/>
      <c r="AH1211" s="123"/>
      <c r="AI1211" s="122"/>
    </row>
    <row r="1212" spans="2:35" s="121" customFormat="1" x14ac:dyDescent="0.45">
      <c r="B1212" s="81">
        <v>1099</v>
      </c>
      <c r="C1212" s="91"/>
      <c r="D1212" s="91"/>
      <c r="E1212" s="91"/>
      <c r="F1212" s="95"/>
      <c r="G1212" s="149"/>
      <c r="H1212" s="97"/>
      <c r="I1212" s="97"/>
      <c r="J1212" s="97"/>
      <c r="K1212" s="94">
        <f t="shared" si="42"/>
        <v>0</v>
      </c>
      <c r="L1212" s="90"/>
      <c r="M1212" s="162"/>
      <c r="N1212" s="86"/>
      <c r="O1212" s="86">
        <f t="shared" si="43"/>
        <v>0</v>
      </c>
      <c r="P1212" s="95"/>
      <c r="Q1212" s="85"/>
      <c r="AE1212" s="122"/>
      <c r="AF1212" s="123"/>
      <c r="AG1212" s="122"/>
      <c r="AH1212" s="123"/>
      <c r="AI1212" s="122"/>
    </row>
    <row r="1213" spans="2:35" s="121" customFormat="1" x14ac:dyDescent="0.45">
      <c r="B1213" s="81">
        <v>1100</v>
      </c>
      <c r="C1213" s="91"/>
      <c r="D1213" s="91"/>
      <c r="E1213" s="91"/>
      <c r="F1213" s="95"/>
      <c r="G1213" s="149"/>
      <c r="H1213" s="97"/>
      <c r="I1213" s="97"/>
      <c r="J1213" s="97"/>
      <c r="K1213" s="94">
        <f t="shared" si="42"/>
        <v>0</v>
      </c>
      <c r="L1213" s="90"/>
      <c r="M1213" s="162"/>
      <c r="N1213" s="86"/>
      <c r="O1213" s="86">
        <f t="shared" si="43"/>
        <v>0</v>
      </c>
      <c r="P1213" s="95"/>
      <c r="Q1213" s="85"/>
      <c r="AE1213" s="122"/>
      <c r="AF1213" s="123"/>
      <c r="AG1213" s="122"/>
      <c r="AH1213" s="123"/>
      <c r="AI1213" s="122"/>
    </row>
    <row r="1214" spans="2:35" s="121" customFormat="1" x14ac:dyDescent="0.45">
      <c r="B1214" s="81">
        <v>1101</v>
      </c>
      <c r="C1214" s="91"/>
      <c r="D1214" s="91"/>
      <c r="E1214" s="91"/>
      <c r="F1214" s="95"/>
      <c r="G1214" s="149"/>
      <c r="H1214" s="97"/>
      <c r="I1214" s="97"/>
      <c r="J1214" s="97"/>
      <c r="K1214" s="94">
        <f t="shared" si="42"/>
        <v>0</v>
      </c>
      <c r="L1214" s="90"/>
      <c r="M1214" s="162"/>
      <c r="N1214" s="86"/>
      <c r="O1214" s="86">
        <f t="shared" si="43"/>
        <v>0</v>
      </c>
      <c r="P1214" s="95"/>
      <c r="Q1214" s="85"/>
      <c r="AE1214" s="122"/>
      <c r="AF1214" s="123"/>
      <c r="AG1214" s="122"/>
      <c r="AH1214" s="123"/>
      <c r="AI1214" s="122"/>
    </row>
    <row r="1215" spans="2:35" s="121" customFormat="1" x14ac:dyDescent="0.45">
      <c r="B1215" s="81">
        <v>1102</v>
      </c>
      <c r="C1215" s="91"/>
      <c r="D1215" s="91"/>
      <c r="E1215" s="91"/>
      <c r="F1215" s="95"/>
      <c r="G1215" s="149"/>
      <c r="H1215" s="97"/>
      <c r="I1215" s="97"/>
      <c r="J1215" s="97"/>
      <c r="K1215" s="94">
        <f t="shared" si="42"/>
        <v>0</v>
      </c>
      <c r="L1215" s="90"/>
      <c r="M1215" s="162"/>
      <c r="N1215" s="86"/>
      <c r="O1215" s="86">
        <f t="shared" si="43"/>
        <v>0</v>
      </c>
      <c r="P1215" s="95"/>
      <c r="Q1215" s="85"/>
      <c r="AE1215" s="122"/>
      <c r="AF1215" s="123"/>
      <c r="AG1215" s="122"/>
      <c r="AH1215" s="123"/>
      <c r="AI1215" s="122"/>
    </row>
    <row r="1216" spans="2:35" s="121" customFormat="1" x14ac:dyDescent="0.45">
      <c r="B1216" s="81">
        <v>1103</v>
      </c>
      <c r="C1216" s="91"/>
      <c r="D1216" s="91"/>
      <c r="E1216" s="91"/>
      <c r="F1216" s="95"/>
      <c r="G1216" s="149"/>
      <c r="H1216" s="97"/>
      <c r="I1216" s="97"/>
      <c r="J1216" s="97"/>
      <c r="K1216" s="94">
        <f t="shared" si="42"/>
        <v>0</v>
      </c>
      <c r="L1216" s="90"/>
      <c r="M1216" s="162"/>
      <c r="N1216" s="86"/>
      <c r="O1216" s="86">
        <f t="shared" si="43"/>
        <v>0</v>
      </c>
      <c r="P1216" s="95"/>
      <c r="Q1216" s="85"/>
      <c r="AE1216" s="122"/>
      <c r="AF1216" s="123"/>
      <c r="AG1216" s="122"/>
      <c r="AH1216" s="123"/>
      <c r="AI1216" s="122"/>
    </row>
    <row r="1217" spans="2:35" s="121" customFormat="1" x14ac:dyDescent="0.45">
      <c r="B1217" s="81">
        <v>1104</v>
      </c>
      <c r="C1217" s="91"/>
      <c r="D1217" s="91"/>
      <c r="E1217" s="91"/>
      <c r="F1217" s="95"/>
      <c r="G1217" s="149"/>
      <c r="H1217" s="97"/>
      <c r="I1217" s="97"/>
      <c r="J1217" s="97"/>
      <c r="K1217" s="94">
        <f t="shared" si="42"/>
        <v>0</v>
      </c>
      <c r="L1217" s="90"/>
      <c r="M1217" s="162"/>
      <c r="N1217" s="86"/>
      <c r="O1217" s="86">
        <f t="shared" si="43"/>
        <v>0</v>
      </c>
      <c r="P1217" s="95"/>
      <c r="Q1217" s="85"/>
      <c r="AE1217" s="122"/>
      <c r="AF1217" s="123"/>
      <c r="AG1217" s="122"/>
      <c r="AH1217" s="123"/>
      <c r="AI1217" s="122"/>
    </row>
    <row r="1218" spans="2:35" s="121" customFormat="1" x14ac:dyDescent="0.45">
      <c r="B1218" s="81">
        <v>1105</v>
      </c>
      <c r="C1218" s="91"/>
      <c r="D1218" s="91"/>
      <c r="E1218" s="91"/>
      <c r="F1218" s="95"/>
      <c r="G1218" s="149"/>
      <c r="H1218" s="97"/>
      <c r="I1218" s="97"/>
      <c r="J1218" s="97"/>
      <c r="K1218" s="94">
        <f t="shared" si="42"/>
        <v>0</v>
      </c>
      <c r="L1218" s="90"/>
      <c r="M1218" s="162"/>
      <c r="N1218" s="86"/>
      <c r="O1218" s="86">
        <f t="shared" si="43"/>
        <v>0</v>
      </c>
      <c r="P1218" s="95"/>
      <c r="Q1218" s="85"/>
      <c r="AE1218" s="122"/>
      <c r="AF1218" s="123"/>
      <c r="AG1218" s="122"/>
      <c r="AH1218" s="123"/>
      <c r="AI1218" s="122"/>
    </row>
    <row r="1219" spans="2:35" s="121" customFormat="1" x14ac:dyDescent="0.45">
      <c r="B1219" s="81">
        <v>1106</v>
      </c>
      <c r="C1219" s="91"/>
      <c r="D1219" s="91"/>
      <c r="E1219" s="91"/>
      <c r="F1219" s="95"/>
      <c r="G1219" s="149"/>
      <c r="H1219" s="97"/>
      <c r="I1219" s="97"/>
      <c r="J1219" s="97"/>
      <c r="K1219" s="94">
        <f t="shared" si="42"/>
        <v>0</v>
      </c>
      <c r="L1219" s="90"/>
      <c r="M1219" s="162"/>
      <c r="N1219" s="86"/>
      <c r="O1219" s="86">
        <f t="shared" si="43"/>
        <v>0</v>
      </c>
      <c r="P1219" s="95"/>
      <c r="Q1219" s="85"/>
      <c r="AE1219" s="122"/>
      <c r="AF1219" s="123"/>
      <c r="AG1219" s="122"/>
      <c r="AH1219" s="123"/>
      <c r="AI1219" s="122"/>
    </row>
    <row r="1220" spans="2:35" s="121" customFormat="1" x14ac:dyDescent="0.45">
      <c r="B1220" s="81">
        <v>1107</v>
      </c>
      <c r="C1220" s="91"/>
      <c r="D1220" s="91"/>
      <c r="E1220" s="91"/>
      <c r="F1220" s="95"/>
      <c r="G1220" s="149"/>
      <c r="H1220" s="97"/>
      <c r="I1220" s="97"/>
      <c r="J1220" s="97"/>
      <c r="K1220" s="94">
        <f t="shared" si="42"/>
        <v>0</v>
      </c>
      <c r="L1220" s="90"/>
      <c r="M1220" s="162"/>
      <c r="N1220" s="86"/>
      <c r="O1220" s="86">
        <f t="shared" si="43"/>
        <v>0</v>
      </c>
      <c r="P1220" s="95"/>
      <c r="Q1220" s="85"/>
      <c r="AE1220" s="122"/>
      <c r="AF1220" s="123"/>
      <c r="AG1220" s="122"/>
      <c r="AH1220" s="123"/>
      <c r="AI1220" s="122"/>
    </row>
    <row r="1221" spans="2:35" s="121" customFormat="1" x14ac:dyDescent="0.45">
      <c r="B1221" s="81">
        <v>1108</v>
      </c>
      <c r="C1221" s="91"/>
      <c r="D1221" s="91"/>
      <c r="E1221" s="91"/>
      <c r="F1221" s="95"/>
      <c r="G1221" s="149"/>
      <c r="H1221" s="97"/>
      <c r="I1221" s="97"/>
      <c r="J1221" s="97"/>
      <c r="K1221" s="94">
        <f t="shared" si="42"/>
        <v>0</v>
      </c>
      <c r="L1221" s="90"/>
      <c r="M1221" s="162"/>
      <c r="N1221" s="86"/>
      <c r="O1221" s="86">
        <f t="shared" si="43"/>
        <v>0</v>
      </c>
      <c r="P1221" s="95"/>
      <c r="Q1221" s="85"/>
      <c r="AE1221" s="122"/>
      <c r="AF1221" s="123"/>
      <c r="AG1221" s="122"/>
      <c r="AH1221" s="123"/>
      <c r="AI1221" s="122"/>
    </row>
    <row r="1222" spans="2:35" s="121" customFormat="1" x14ac:dyDescent="0.45">
      <c r="B1222" s="81">
        <v>1109</v>
      </c>
      <c r="C1222" s="91"/>
      <c r="D1222" s="91"/>
      <c r="E1222" s="91"/>
      <c r="F1222" s="95"/>
      <c r="G1222" s="149"/>
      <c r="H1222" s="97"/>
      <c r="I1222" s="97"/>
      <c r="J1222" s="97"/>
      <c r="K1222" s="94">
        <f t="shared" si="42"/>
        <v>0</v>
      </c>
      <c r="L1222" s="90"/>
      <c r="M1222" s="162"/>
      <c r="N1222" s="86"/>
      <c r="O1222" s="86">
        <f t="shared" si="43"/>
        <v>0</v>
      </c>
      <c r="P1222" s="95"/>
      <c r="Q1222" s="85"/>
      <c r="AE1222" s="122"/>
      <c r="AF1222" s="123"/>
      <c r="AG1222" s="122"/>
      <c r="AH1222" s="123"/>
      <c r="AI1222" s="122"/>
    </row>
    <row r="1223" spans="2:35" s="121" customFormat="1" x14ac:dyDescent="0.45">
      <c r="B1223" s="81">
        <v>1110</v>
      </c>
      <c r="C1223" s="91"/>
      <c r="D1223" s="91"/>
      <c r="E1223" s="91"/>
      <c r="F1223" s="95"/>
      <c r="G1223" s="149"/>
      <c r="H1223" s="97"/>
      <c r="I1223" s="97"/>
      <c r="J1223" s="97"/>
      <c r="K1223" s="94">
        <f t="shared" si="42"/>
        <v>0</v>
      </c>
      <c r="L1223" s="90"/>
      <c r="M1223" s="162"/>
      <c r="N1223" s="86"/>
      <c r="O1223" s="86">
        <f t="shared" si="43"/>
        <v>0</v>
      </c>
      <c r="P1223" s="95"/>
      <c r="Q1223" s="85"/>
      <c r="AE1223" s="122"/>
      <c r="AF1223" s="123"/>
      <c r="AG1223" s="122"/>
      <c r="AH1223" s="123"/>
      <c r="AI1223" s="122"/>
    </row>
    <row r="1224" spans="2:35" s="121" customFormat="1" x14ac:dyDescent="0.45">
      <c r="B1224" s="81">
        <v>1111</v>
      </c>
      <c r="C1224" s="91"/>
      <c r="D1224" s="91"/>
      <c r="E1224" s="91"/>
      <c r="F1224" s="95"/>
      <c r="G1224" s="149"/>
      <c r="H1224" s="97"/>
      <c r="I1224" s="97"/>
      <c r="J1224" s="97"/>
      <c r="K1224" s="94">
        <f t="shared" si="42"/>
        <v>0</v>
      </c>
      <c r="L1224" s="90"/>
      <c r="M1224" s="162"/>
      <c r="N1224" s="86"/>
      <c r="O1224" s="86">
        <f t="shared" si="43"/>
        <v>0</v>
      </c>
      <c r="P1224" s="95"/>
      <c r="Q1224" s="85"/>
      <c r="AE1224" s="122"/>
      <c r="AF1224" s="123"/>
      <c r="AG1224" s="122"/>
      <c r="AH1224" s="123"/>
      <c r="AI1224" s="122"/>
    </row>
    <row r="1225" spans="2:35" s="121" customFormat="1" x14ac:dyDescent="0.45">
      <c r="B1225" s="81">
        <v>1112</v>
      </c>
      <c r="C1225" s="91"/>
      <c r="D1225" s="91"/>
      <c r="E1225" s="91"/>
      <c r="F1225" s="95"/>
      <c r="G1225" s="149"/>
      <c r="H1225" s="97"/>
      <c r="I1225" s="97"/>
      <c r="J1225" s="97"/>
      <c r="K1225" s="94">
        <f t="shared" si="42"/>
        <v>0</v>
      </c>
      <c r="L1225" s="90"/>
      <c r="M1225" s="162"/>
      <c r="N1225" s="86"/>
      <c r="O1225" s="86">
        <f t="shared" si="43"/>
        <v>0</v>
      </c>
      <c r="P1225" s="95"/>
      <c r="Q1225" s="85"/>
      <c r="AE1225" s="122"/>
      <c r="AF1225" s="123"/>
      <c r="AG1225" s="122"/>
      <c r="AH1225" s="123"/>
      <c r="AI1225" s="122"/>
    </row>
    <row r="1226" spans="2:35" s="121" customFormat="1" x14ac:dyDescent="0.45">
      <c r="B1226" s="81">
        <v>1113</v>
      </c>
      <c r="C1226" s="91"/>
      <c r="D1226" s="91"/>
      <c r="E1226" s="91"/>
      <c r="F1226" s="95"/>
      <c r="G1226" s="149"/>
      <c r="H1226" s="97"/>
      <c r="I1226" s="97"/>
      <c r="J1226" s="97"/>
      <c r="K1226" s="94">
        <f t="shared" si="42"/>
        <v>0</v>
      </c>
      <c r="L1226" s="90"/>
      <c r="M1226" s="162"/>
      <c r="N1226" s="86"/>
      <c r="O1226" s="86">
        <f t="shared" si="43"/>
        <v>0</v>
      </c>
      <c r="P1226" s="95"/>
      <c r="Q1226" s="85"/>
      <c r="AE1226" s="122"/>
      <c r="AF1226" s="123"/>
      <c r="AG1226" s="122"/>
      <c r="AH1226" s="123"/>
      <c r="AI1226" s="122"/>
    </row>
    <row r="1227" spans="2:35" s="121" customFormat="1" x14ac:dyDescent="0.45">
      <c r="B1227" s="81">
        <v>1114</v>
      </c>
      <c r="C1227" s="91"/>
      <c r="D1227" s="91"/>
      <c r="E1227" s="91"/>
      <c r="F1227" s="95"/>
      <c r="G1227" s="149"/>
      <c r="H1227" s="97"/>
      <c r="I1227" s="97"/>
      <c r="J1227" s="97"/>
      <c r="K1227" s="94">
        <f t="shared" si="42"/>
        <v>0</v>
      </c>
      <c r="L1227" s="90"/>
      <c r="M1227" s="162"/>
      <c r="N1227" s="86"/>
      <c r="O1227" s="86">
        <f t="shared" si="43"/>
        <v>0</v>
      </c>
      <c r="P1227" s="95"/>
      <c r="Q1227" s="85"/>
      <c r="AE1227" s="122"/>
      <c r="AF1227" s="123"/>
      <c r="AG1227" s="122"/>
      <c r="AH1227" s="123"/>
      <c r="AI1227" s="122"/>
    </row>
    <row r="1228" spans="2:35" s="121" customFormat="1" x14ac:dyDescent="0.45">
      <c r="B1228" s="81">
        <v>1115</v>
      </c>
      <c r="C1228" s="91"/>
      <c r="D1228" s="91"/>
      <c r="E1228" s="91"/>
      <c r="F1228" s="95"/>
      <c r="G1228" s="149"/>
      <c r="H1228" s="97"/>
      <c r="I1228" s="97"/>
      <c r="J1228" s="97"/>
      <c r="K1228" s="94">
        <f t="shared" si="42"/>
        <v>0</v>
      </c>
      <c r="L1228" s="90"/>
      <c r="M1228" s="162"/>
      <c r="N1228" s="86"/>
      <c r="O1228" s="86">
        <f t="shared" si="43"/>
        <v>0</v>
      </c>
      <c r="P1228" s="95"/>
      <c r="Q1228" s="85"/>
      <c r="AE1228" s="122"/>
      <c r="AF1228" s="123"/>
      <c r="AG1228" s="122"/>
      <c r="AH1228" s="123"/>
      <c r="AI1228" s="122"/>
    </row>
    <row r="1229" spans="2:35" s="121" customFormat="1" x14ac:dyDescent="0.45">
      <c r="B1229" s="81">
        <v>1116</v>
      </c>
      <c r="C1229" s="91"/>
      <c r="D1229" s="91"/>
      <c r="E1229" s="91"/>
      <c r="F1229" s="95"/>
      <c r="G1229" s="149"/>
      <c r="H1229" s="97"/>
      <c r="I1229" s="97"/>
      <c r="J1229" s="97"/>
      <c r="K1229" s="94">
        <f t="shared" si="42"/>
        <v>0</v>
      </c>
      <c r="L1229" s="90"/>
      <c r="M1229" s="162"/>
      <c r="N1229" s="86"/>
      <c r="O1229" s="86">
        <f t="shared" si="43"/>
        <v>0</v>
      </c>
      <c r="P1229" s="95"/>
      <c r="Q1229" s="85"/>
      <c r="AE1229" s="122"/>
      <c r="AF1229" s="123"/>
      <c r="AG1229" s="122"/>
      <c r="AH1229" s="123"/>
      <c r="AI1229" s="122"/>
    </row>
    <row r="1230" spans="2:35" s="121" customFormat="1" x14ac:dyDescent="0.45">
      <c r="B1230" s="81">
        <v>1117</v>
      </c>
      <c r="C1230" s="91"/>
      <c r="D1230" s="91"/>
      <c r="E1230" s="91"/>
      <c r="F1230" s="95"/>
      <c r="G1230" s="149"/>
      <c r="H1230" s="97"/>
      <c r="I1230" s="97"/>
      <c r="J1230" s="97"/>
      <c r="K1230" s="94">
        <f t="shared" si="42"/>
        <v>0</v>
      </c>
      <c r="L1230" s="90"/>
      <c r="M1230" s="162"/>
      <c r="N1230" s="86"/>
      <c r="O1230" s="86">
        <f t="shared" si="43"/>
        <v>0</v>
      </c>
      <c r="P1230" s="95"/>
      <c r="Q1230" s="85"/>
      <c r="AE1230" s="122"/>
      <c r="AF1230" s="123"/>
      <c r="AG1230" s="122"/>
      <c r="AH1230" s="123"/>
      <c r="AI1230" s="122"/>
    </row>
    <row r="1231" spans="2:35" s="121" customFormat="1" x14ac:dyDescent="0.45">
      <c r="B1231" s="81">
        <v>1118</v>
      </c>
      <c r="C1231" s="91"/>
      <c r="D1231" s="91"/>
      <c r="E1231" s="91"/>
      <c r="F1231" s="95"/>
      <c r="G1231" s="149"/>
      <c r="H1231" s="97"/>
      <c r="I1231" s="97"/>
      <c r="J1231" s="97"/>
      <c r="K1231" s="94">
        <f t="shared" si="42"/>
        <v>0</v>
      </c>
      <c r="L1231" s="90"/>
      <c r="M1231" s="162"/>
      <c r="N1231" s="86"/>
      <c r="O1231" s="86">
        <f t="shared" si="43"/>
        <v>0</v>
      </c>
      <c r="P1231" s="95"/>
      <c r="Q1231" s="85"/>
      <c r="AE1231" s="122"/>
      <c r="AF1231" s="123"/>
      <c r="AG1231" s="122"/>
      <c r="AH1231" s="123"/>
      <c r="AI1231" s="122"/>
    </row>
    <row r="1232" spans="2:35" s="121" customFormat="1" x14ac:dyDescent="0.45">
      <c r="B1232" s="81">
        <v>1119</v>
      </c>
      <c r="C1232" s="91"/>
      <c r="D1232" s="91"/>
      <c r="E1232" s="91"/>
      <c r="F1232" s="95"/>
      <c r="G1232" s="149"/>
      <c r="H1232" s="97"/>
      <c r="I1232" s="97"/>
      <c r="J1232" s="97"/>
      <c r="K1232" s="94">
        <f t="shared" si="42"/>
        <v>0</v>
      </c>
      <c r="L1232" s="90"/>
      <c r="M1232" s="162"/>
      <c r="N1232" s="86"/>
      <c r="O1232" s="86">
        <f t="shared" si="43"/>
        <v>0</v>
      </c>
      <c r="P1232" s="95"/>
      <c r="Q1232" s="85"/>
      <c r="AE1232" s="122"/>
      <c r="AF1232" s="123"/>
      <c r="AG1232" s="122"/>
      <c r="AH1232" s="123"/>
      <c r="AI1232" s="122"/>
    </row>
    <row r="1233" spans="1:35" s="121" customFormat="1" x14ac:dyDescent="0.45">
      <c r="B1233" s="81">
        <v>1120</v>
      </c>
      <c r="C1233" s="91"/>
      <c r="D1233" s="91"/>
      <c r="E1233" s="91"/>
      <c r="F1233" s="95"/>
      <c r="G1233" s="149"/>
      <c r="H1233" s="97"/>
      <c r="I1233" s="97"/>
      <c r="J1233" s="97"/>
      <c r="K1233" s="94">
        <f t="shared" si="42"/>
        <v>0</v>
      </c>
      <c r="L1233" s="90"/>
      <c r="M1233" s="162"/>
      <c r="N1233" s="86"/>
      <c r="O1233" s="86">
        <f t="shared" si="43"/>
        <v>0</v>
      </c>
      <c r="P1233" s="95"/>
      <c r="Q1233" s="85"/>
      <c r="AE1233" s="122"/>
      <c r="AF1233" s="123"/>
      <c r="AG1233" s="122"/>
      <c r="AH1233" s="123"/>
      <c r="AI1233" s="122"/>
    </row>
    <row r="1234" spans="1:35" s="121" customFormat="1" x14ac:dyDescent="0.45">
      <c r="B1234" s="81">
        <v>1121</v>
      </c>
      <c r="C1234" s="91"/>
      <c r="D1234" s="91"/>
      <c r="E1234" s="91"/>
      <c r="F1234" s="95"/>
      <c r="G1234" s="149"/>
      <c r="H1234" s="97"/>
      <c r="I1234" s="97"/>
      <c r="J1234" s="97"/>
      <c r="K1234" s="94">
        <f t="shared" si="42"/>
        <v>0</v>
      </c>
      <c r="L1234" s="90"/>
      <c r="M1234" s="162"/>
      <c r="N1234" s="86"/>
      <c r="O1234" s="86">
        <f t="shared" si="43"/>
        <v>0</v>
      </c>
      <c r="P1234" s="95"/>
      <c r="Q1234" s="85"/>
      <c r="AE1234" s="122"/>
      <c r="AF1234" s="123"/>
      <c r="AG1234" s="122"/>
      <c r="AH1234" s="123"/>
      <c r="AI1234" s="122"/>
    </row>
    <row r="1235" spans="1:35" s="121" customFormat="1" x14ac:dyDescent="0.45">
      <c r="B1235" s="81">
        <v>1122</v>
      </c>
      <c r="C1235" s="91"/>
      <c r="D1235" s="91"/>
      <c r="E1235" s="91"/>
      <c r="F1235" s="95"/>
      <c r="G1235" s="149"/>
      <c r="H1235" s="97"/>
      <c r="I1235" s="97"/>
      <c r="J1235" s="97"/>
      <c r="K1235" s="94">
        <f t="shared" si="42"/>
        <v>0</v>
      </c>
      <c r="L1235" s="90"/>
      <c r="M1235" s="162"/>
      <c r="N1235" s="86"/>
      <c r="O1235" s="86">
        <f t="shared" si="43"/>
        <v>0</v>
      </c>
      <c r="P1235" s="95"/>
      <c r="Q1235" s="85"/>
      <c r="AE1235" s="122"/>
      <c r="AF1235" s="123"/>
      <c r="AG1235" s="122"/>
      <c r="AH1235" s="123"/>
      <c r="AI1235" s="122"/>
    </row>
    <row r="1236" spans="1:35" s="121" customFormat="1" x14ac:dyDescent="0.45">
      <c r="B1236" s="81">
        <v>1123</v>
      </c>
      <c r="C1236" s="91"/>
      <c r="D1236" s="91"/>
      <c r="E1236" s="91"/>
      <c r="F1236" s="95"/>
      <c r="G1236" s="149"/>
      <c r="H1236" s="97"/>
      <c r="I1236" s="97"/>
      <c r="J1236" s="97"/>
      <c r="K1236" s="94">
        <f t="shared" si="42"/>
        <v>0</v>
      </c>
      <c r="L1236" s="90"/>
      <c r="M1236" s="162"/>
      <c r="N1236" s="86"/>
      <c r="O1236" s="86">
        <f t="shared" si="43"/>
        <v>0</v>
      </c>
      <c r="P1236" s="95"/>
      <c r="Q1236" s="85"/>
      <c r="AE1236" s="122"/>
      <c r="AF1236" s="123"/>
      <c r="AG1236" s="122"/>
      <c r="AH1236" s="123"/>
      <c r="AI1236" s="122"/>
    </row>
    <row r="1237" spans="1:35" s="121" customFormat="1" x14ac:dyDescent="0.45">
      <c r="B1237" s="81">
        <v>1124</v>
      </c>
      <c r="C1237" s="91"/>
      <c r="D1237" s="91"/>
      <c r="E1237" s="91"/>
      <c r="F1237" s="95"/>
      <c r="G1237" s="149"/>
      <c r="H1237" s="97"/>
      <c r="I1237" s="97"/>
      <c r="J1237" s="97"/>
      <c r="K1237" s="94">
        <f t="shared" si="42"/>
        <v>0</v>
      </c>
      <c r="L1237" s="90"/>
      <c r="M1237" s="162"/>
      <c r="N1237" s="86"/>
      <c r="O1237" s="86">
        <f t="shared" si="43"/>
        <v>0</v>
      </c>
      <c r="P1237" s="95"/>
      <c r="Q1237" s="85"/>
      <c r="AE1237" s="122"/>
      <c r="AF1237" s="123"/>
      <c r="AG1237" s="122"/>
      <c r="AH1237" s="123"/>
      <c r="AI1237" s="122"/>
    </row>
    <row r="1238" spans="1:35" s="121" customFormat="1" x14ac:dyDescent="0.45">
      <c r="B1238" s="81">
        <v>1125</v>
      </c>
      <c r="C1238" s="91"/>
      <c r="D1238" s="91"/>
      <c r="E1238" s="91"/>
      <c r="F1238" s="95"/>
      <c r="G1238" s="149"/>
      <c r="H1238" s="97"/>
      <c r="I1238" s="97"/>
      <c r="J1238" s="97"/>
      <c r="K1238" s="94">
        <f t="shared" si="42"/>
        <v>0</v>
      </c>
      <c r="L1238" s="90"/>
      <c r="M1238" s="162"/>
      <c r="N1238" s="86"/>
      <c r="O1238" s="86">
        <f t="shared" si="43"/>
        <v>0</v>
      </c>
      <c r="P1238" s="95"/>
      <c r="Q1238" s="85"/>
      <c r="AE1238" s="122"/>
      <c r="AF1238" s="123"/>
      <c r="AG1238" s="122"/>
      <c r="AH1238" s="123"/>
      <c r="AI1238" s="122"/>
    </row>
    <row r="1239" spans="1:35" x14ac:dyDescent="0.45">
      <c r="A1239" t="s">
        <v>114</v>
      </c>
      <c r="B1239" s="3" t="s">
        <v>114</v>
      </c>
      <c r="C1239" s="1" t="s">
        <v>114</v>
      </c>
      <c r="D1239" s="1" t="s">
        <v>114</v>
      </c>
      <c r="E1239" s="1" t="s">
        <v>114</v>
      </c>
      <c r="F1239" s="1" t="s">
        <v>114</v>
      </c>
      <c r="G1239" s="108" t="s">
        <v>114</v>
      </c>
      <c r="H1239" s="1" t="s">
        <v>114</v>
      </c>
      <c r="I1239" s="1" t="s">
        <v>114</v>
      </c>
      <c r="J1239" s="1" t="s">
        <v>114</v>
      </c>
      <c r="K1239" s="1" t="s">
        <v>114</v>
      </c>
      <c r="L1239" s="4" t="s">
        <v>114</v>
      </c>
      <c r="M1239" s="1" t="s">
        <v>114</v>
      </c>
      <c r="N1239" s="1" t="s">
        <v>114</v>
      </c>
      <c r="O1239" s="1" t="s">
        <v>114</v>
      </c>
      <c r="P1239" s="1" t="s">
        <v>114</v>
      </c>
      <c r="Q1239" s="1" t="s">
        <v>114</v>
      </c>
      <c r="R1239" s="1"/>
    </row>
    <row r="1048516" spans="8:10" x14ac:dyDescent="0.45">
      <c r="H1048516" s="77"/>
      <c r="I1048516" s="146"/>
      <c r="J1048516" s="146"/>
    </row>
  </sheetData>
  <mergeCells count="2">
    <mergeCell ref="B2:C2"/>
    <mergeCell ref="B1:C1"/>
  </mergeCells>
  <dataValidations count="1">
    <dataValidation type="list" allowBlank="1" showInputMessage="1" showErrorMessage="1" sqref="C372:C375 C377 C8:C370 C479:C483 C485:C489 C510 C491:C508 C379:C477 C513:C1238" xr:uid="{00000000-0002-0000-0200-000000000000}">
      <formula1>BudgetHeadings</formula1>
    </dataValidation>
  </dataValidations>
  <pageMargins left="0.7" right="0.7" top="0.75" bottom="0.75" header="0.3" footer="0.3"/>
  <pageSetup paperSize="9" orientation="portrait" r:id="rId1"/>
  <ignoredErrors>
    <ignoredError sqref="F1:F2"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'Financial summary_Co-funding'!$C$7:$K$7</xm:f>
          </x14:formula1>
          <xm:sqref>D8:D1238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F16"/>
  <sheetViews>
    <sheetView tabSelected="1" workbookViewId="0">
      <selection activeCell="E11" sqref="E11"/>
    </sheetView>
  </sheetViews>
  <sheetFormatPr defaultColWidth="8.86328125" defaultRowHeight="14.25" x14ac:dyDescent="0.45"/>
  <cols>
    <col min="1" max="1" width="25.73046875" style="9" customWidth="1"/>
    <col min="2" max="2" width="17.3984375" style="16" customWidth="1"/>
    <col min="3" max="3" width="18.86328125" style="16" customWidth="1"/>
    <col min="4" max="5" width="17.3984375" style="16" customWidth="1"/>
    <col min="257" max="257" width="31.3984375" customWidth="1"/>
    <col min="258" max="258" width="14.1328125" customWidth="1"/>
    <col min="259" max="259" width="14" customWidth="1"/>
    <col min="260" max="260" width="13.73046875" customWidth="1"/>
    <col min="261" max="261" width="11.73046875" customWidth="1"/>
    <col min="513" max="513" width="31.3984375" customWidth="1"/>
    <col min="514" max="514" width="14.1328125" customWidth="1"/>
    <col min="515" max="515" width="14" customWidth="1"/>
    <col min="516" max="516" width="13.73046875" customWidth="1"/>
    <col min="517" max="517" width="11.73046875" customWidth="1"/>
    <col min="769" max="769" width="31.3984375" customWidth="1"/>
    <col min="770" max="770" width="14.1328125" customWidth="1"/>
    <col min="771" max="771" width="14" customWidth="1"/>
    <col min="772" max="772" width="13.73046875" customWidth="1"/>
    <col min="773" max="773" width="11.73046875" customWidth="1"/>
    <col min="1025" max="1025" width="31.3984375" customWidth="1"/>
    <col min="1026" max="1026" width="14.1328125" customWidth="1"/>
    <col min="1027" max="1027" width="14" customWidth="1"/>
    <col min="1028" max="1028" width="13.73046875" customWidth="1"/>
    <col min="1029" max="1029" width="11.73046875" customWidth="1"/>
    <col min="1281" max="1281" width="31.3984375" customWidth="1"/>
    <col min="1282" max="1282" width="14.1328125" customWidth="1"/>
    <col min="1283" max="1283" width="14" customWidth="1"/>
    <col min="1284" max="1284" width="13.73046875" customWidth="1"/>
    <col min="1285" max="1285" width="11.73046875" customWidth="1"/>
    <col min="1537" max="1537" width="31.3984375" customWidth="1"/>
    <col min="1538" max="1538" width="14.1328125" customWidth="1"/>
    <col min="1539" max="1539" width="14" customWidth="1"/>
    <col min="1540" max="1540" width="13.73046875" customWidth="1"/>
    <col min="1541" max="1541" width="11.73046875" customWidth="1"/>
    <col min="1793" max="1793" width="31.3984375" customWidth="1"/>
    <col min="1794" max="1794" width="14.1328125" customWidth="1"/>
    <col min="1795" max="1795" width="14" customWidth="1"/>
    <col min="1796" max="1796" width="13.73046875" customWidth="1"/>
    <col min="1797" max="1797" width="11.73046875" customWidth="1"/>
    <col min="2049" max="2049" width="31.3984375" customWidth="1"/>
    <col min="2050" max="2050" width="14.1328125" customWidth="1"/>
    <col min="2051" max="2051" width="14" customWidth="1"/>
    <col min="2052" max="2052" width="13.73046875" customWidth="1"/>
    <col min="2053" max="2053" width="11.73046875" customWidth="1"/>
    <col min="2305" max="2305" width="31.3984375" customWidth="1"/>
    <col min="2306" max="2306" width="14.1328125" customWidth="1"/>
    <col min="2307" max="2307" width="14" customWidth="1"/>
    <col min="2308" max="2308" width="13.73046875" customWidth="1"/>
    <col min="2309" max="2309" width="11.73046875" customWidth="1"/>
    <col min="2561" max="2561" width="31.3984375" customWidth="1"/>
    <col min="2562" max="2562" width="14.1328125" customWidth="1"/>
    <col min="2563" max="2563" width="14" customWidth="1"/>
    <col min="2564" max="2564" width="13.73046875" customWidth="1"/>
    <col min="2565" max="2565" width="11.73046875" customWidth="1"/>
    <col min="2817" max="2817" width="31.3984375" customWidth="1"/>
    <col min="2818" max="2818" width="14.1328125" customWidth="1"/>
    <col min="2819" max="2819" width="14" customWidth="1"/>
    <col min="2820" max="2820" width="13.73046875" customWidth="1"/>
    <col min="2821" max="2821" width="11.73046875" customWidth="1"/>
    <col min="3073" max="3073" width="31.3984375" customWidth="1"/>
    <col min="3074" max="3074" width="14.1328125" customWidth="1"/>
    <col min="3075" max="3075" width="14" customWidth="1"/>
    <col min="3076" max="3076" width="13.73046875" customWidth="1"/>
    <col min="3077" max="3077" width="11.73046875" customWidth="1"/>
    <col min="3329" max="3329" width="31.3984375" customWidth="1"/>
    <col min="3330" max="3330" width="14.1328125" customWidth="1"/>
    <col min="3331" max="3331" width="14" customWidth="1"/>
    <col min="3332" max="3332" width="13.73046875" customWidth="1"/>
    <col min="3333" max="3333" width="11.73046875" customWidth="1"/>
    <col min="3585" max="3585" width="31.3984375" customWidth="1"/>
    <col min="3586" max="3586" width="14.1328125" customWidth="1"/>
    <col min="3587" max="3587" width="14" customWidth="1"/>
    <col min="3588" max="3588" width="13.73046875" customWidth="1"/>
    <col min="3589" max="3589" width="11.73046875" customWidth="1"/>
    <col min="3841" max="3841" width="31.3984375" customWidth="1"/>
    <col min="3842" max="3842" width="14.1328125" customWidth="1"/>
    <col min="3843" max="3843" width="14" customWidth="1"/>
    <col min="3844" max="3844" width="13.73046875" customWidth="1"/>
    <col min="3845" max="3845" width="11.73046875" customWidth="1"/>
    <col min="4097" max="4097" width="31.3984375" customWidth="1"/>
    <col min="4098" max="4098" width="14.1328125" customWidth="1"/>
    <col min="4099" max="4099" width="14" customWidth="1"/>
    <col min="4100" max="4100" width="13.73046875" customWidth="1"/>
    <col min="4101" max="4101" width="11.73046875" customWidth="1"/>
    <col min="4353" max="4353" width="31.3984375" customWidth="1"/>
    <col min="4354" max="4354" width="14.1328125" customWidth="1"/>
    <col min="4355" max="4355" width="14" customWidth="1"/>
    <col min="4356" max="4356" width="13.73046875" customWidth="1"/>
    <col min="4357" max="4357" width="11.73046875" customWidth="1"/>
    <col min="4609" max="4609" width="31.3984375" customWidth="1"/>
    <col min="4610" max="4610" width="14.1328125" customWidth="1"/>
    <col min="4611" max="4611" width="14" customWidth="1"/>
    <col min="4612" max="4612" width="13.73046875" customWidth="1"/>
    <col min="4613" max="4613" width="11.73046875" customWidth="1"/>
    <col min="4865" max="4865" width="31.3984375" customWidth="1"/>
    <col min="4866" max="4866" width="14.1328125" customWidth="1"/>
    <col min="4867" max="4867" width="14" customWidth="1"/>
    <col min="4868" max="4868" width="13.73046875" customWidth="1"/>
    <col min="4869" max="4869" width="11.73046875" customWidth="1"/>
    <col min="5121" max="5121" width="31.3984375" customWidth="1"/>
    <col min="5122" max="5122" width="14.1328125" customWidth="1"/>
    <col min="5123" max="5123" width="14" customWidth="1"/>
    <col min="5124" max="5124" width="13.73046875" customWidth="1"/>
    <col min="5125" max="5125" width="11.73046875" customWidth="1"/>
    <col min="5377" max="5377" width="31.3984375" customWidth="1"/>
    <col min="5378" max="5378" width="14.1328125" customWidth="1"/>
    <col min="5379" max="5379" width="14" customWidth="1"/>
    <col min="5380" max="5380" width="13.73046875" customWidth="1"/>
    <col min="5381" max="5381" width="11.73046875" customWidth="1"/>
    <col min="5633" max="5633" width="31.3984375" customWidth="1"/>
    <col min="5634" max="5634" width="14.1328125" customWidth="1"/>
    <col min="5635" max="5635" width="14" customWidth="1"/>
    <col min="5636" max="5636" width="13.73046875" customWidth="1"/>
    <col min="5637" max="5637" width="11.73046875" customWidth="1"/>
    <col min="5889" max="5889" width="31.3984375" customWidth="1"/>
    <col min="5890" max="5890" width="14.1328125" customWidth="1"/>
    <col min="5891" max="5891" width="14" customWidth="1"/>
    <col min="5892" max="5892" width="13.73046875" customWidth="1"/>
    <col min="5893" max="5893" width="11.73046875" customWidth="1"/>
    <col min="6145" max="6145" width="31.3984375" customWidth="1"/>
    <col min="6146" max="6146" width="14.1328125" customWidth="1"/>
    <col min="6147" max="6147" width="14" customWidth="1"/>
    <col min="6148" max="6148" width="13.73046875" customWidth="1"/>
    <col min="6149" max="6149" width="11.73046875" customWidth="1"/>
    <col min="6401" max="6401" width="31.3984375" customWidth="1"/>
    <col min="6402" max="6402" width="14.1328125" customWidth="1"/>
    <col min="6403" max="6403" width="14" customWidth="1"/>
    <col min="6404" max="6404" width="13.73046875" customWidth="1"/>
    <col min="6405" max="6405" width="11.73046875" customWidth="1"/>
    <col min="6657" max="6657" width="31.3984375" customWidth="1"/>
    <col min="6658" max="6658" width="14.1328125" customWidth="1"/>
    <col min="6659" max="6659" width="14" customWidth="1"/>
    <col min="6660" max="6660" width="13.73046875" customWidth="1"/>
    <col min="6661" max="6661" width="11.73046875" customWidth="1"/>
    <col min="6913" max="6913" width="31.3984375" customWidth="1"/>
    <col min="6914" max="6914" width="14.1328125" customWidth="1"/>
    <col min="6915" max="6915" width="14" customWidth="1"/>
    <col min="6916" max="6916" width="13.73046875" customWidth="1"/>
    <col min="6917" max="6917" width="11.73046875" customWidth="1"/>
    <col min="7169" max="7169" width="31.3984375" customWidth="1"/>
    <col min="7170" max="7170" width="14.1328125" customWidth="1"/>
    <col min="7171" max="7171" width="14" customWidth="1"/>
    <col min="7172" max="7172" width="13.73046875" customWidth="1"/>
    <col min="7173" max="7173" width="11.73046875" customWidth="1"/>
    <col min="7425" max="7425" width="31.3984375" customWidth="1"/>
    <col min="7426" max="7426" width="14.1328125" customWidth="1"/>
    <col min="7427" max="7427" width="14" customWidth="1"/>
    <col min="7428" max="7428" width="13.73046875" customWidth="1"/>
    <col min="7429" max="7429" width="11.73046875" customWidth="1"/>
    <col min="7681" max="7681" width="31.3984375" customWidth="1"/>
    <col min="7682" max="7682" width="14.1328125" customWidth="1"/>
    <col min="7683" max="7683" width="14" customWidth="1"/>
    <col min="7684" max="7684" width="13.73046875" customWidth="1"/>
    <col min="7685" max="7685" width="11.73046875" customWidth="1"/>
    <col min="7937" max="7937" width="31.3984375" customWidth="1"/>
    <col min="7938" max="7938" width="14.1328125" customWidth="1"/>
    <col min="7939" max="7939" width="14" customWidth="1"/>
    <col min="7940" max="7940" width="13.73046875" customWidth="1"/>
    <col min="7941" max="7941" width="11.73046875" customWidth="1"/>
    <col min="8193" max="8193" width="31.3984375" customWidth="1"/>
    <col min="8194" max="8194" width="14.1328125" customWidth="1"/>
    <col min="8195" max="8195" width="14" customWidth="1"/>
    <col min="8196" max="8196" width="13.73046875" customWidth="1"/>
    <col min="8197" max="8197" width="11.73046875" customWidth="1"/>
    <col min="8449" max="8449" width="31.3984375" customWidth="1"/>
    <col min="8450" max="8450" width="14.1328125" customWidth="1"/>
    <col min="8451" max="8451" width="14" customWidth="1"/>
    <col min="8452" max="8452" width="13.73046875" customWidth="1"/>
    <col min="8453" max="8453" width="11.73046875" customWidth="1"/>
    <col min="8705" max="8705" width="31.3984375" customWidth="1"/>
    <col min="8706" max="8706" width="14.1328125" customWidth="1"/>
    <col min="8707" max="8707" width="14" customWidth="1"/>
    <col min="8708" max="8708" width="13.73046875" customWidth="1"/>
    <col min="8709" max="8709" width="11.73046875" customWidth="1"/>
    <col min="8961" max="8961" width="31.3984375" customWidth="1"/>
    <col min="8962" max="8962" width="14.1328125" customWidth="1"/>
    <col min="8963" max="8963" width="14" customWidth="1"/>
    <col min="8964" max="8964" width="13.73046875" customWidth="1"/>
    <col min="8965" max="8965" width="11.73046875" customWidth="1"/>
    <col min="9217" max="9217" width="31.3984375" customWidth="1"/>
    <col min="9218" max="9218" width="14.1328125" customWidth="1"/>
    <col min="9219" max="9219" width="14" customWidth="1"/>
    <col min="9220" max="9220" width="13.73046875" customWidth="1"/>
    <col min="9221" max="9221" width="11.73046875" customWidth="1"/>
    <col min="9473" max="9473" width="31.3984375" customWidth="1"/>
    <col min="9474" max="9474" width="14.1328125" customWidth="1"/>
    <col min="9475" max="9475" width="14" customWidth="1"/>
    <col min="9476" max="9476" width="13.73046875" customWidth="1"/>
    <col min="9477" max="9477" width="11.73046875" customWidth="1"/>
    <col min="9729" max="9729" width="31.3984375" customWidth="1"/>
    <col min="9730" max="9730" width="14.1328125" customWidth="1"/>
    <col min="9731" max="9731" width="14" customWidth="1"/>
    <col min="9732" max="9732" width="13.73046875" customWidth="1"/>
    <col min="9733" max="9733" width="11.73046875" customWidth="1"/>
    <col min="9985" max="9985" width="31.3984375" customWidth="1"/>
    <col min="9986" max="9986" width="14.1328125" customWidth="1"/>
    <col min="9987" max="9987" width="14" customWidth="1"/>
    <col min="9988" max="9988" width="13.73046875" customWidth="1"/>
    <col min="9989" max="9989" width="11.73046875" customWidth="1"/>
    <col min="10241" max="10241" width="31.3984375" customWidth="1"/>
    <col min="10242" max="10242" width="14.1328125" customWidth="1"/>
    <col min="10243" max="10243" width="14" customWidth="1"/>
    <col min="10244" max="10244" width="13.73046875" customWidth="1"/>
    <col min="10245" max="10245" width="11.73046875" customWidth="1"/>
    <col min="10497" max="10497" width="31.3984375" customWidth="1"/>
    <col min="10498" max="10498" width="14.1328125" customWidth="1"/>
    <col min="10499" max="10499" width="14" customWidth="1"/>
    <col min="10500" max="10500" width="13.73046875" customWidth="1"/>
    <col min="10501" max="10501" width="11.73046875" customWidth="1"/>
    <col min="10753" max="10753" width="31.3984375" customWidth="1"/>
    <col min="10754" max="10754" width="14.1328125" customWidth="1"/>
    <col min="10755" max="10755" width="14" customWidth="1"/>
    <col min="10756" max="10756" width="13.73046875" customWidth="1"/>
    <col min="10757" max="10757" width="11.73046875" customWidth="1"/>
    <col min="11009" max="11009" width="31.3984375" customWidth="1"/>
    <col min="11010" max="11010" width="14.1328125" customWidth="1"/>
    <col min="11011" max="11011" width="14" customWidth="1"/>
    <col min="11012" max="11012" width="13.73046875" customWidth="1"/>
    <col min="11013" max="11013" width="11.73046875" customWidth="1"/>
    <col min="11265" max="11265" width="31.3984375" customWidth="1"/>
    <col min="11266" max="11266" width="14.1328125" customWidth="1"/>
    <col min="11267" max="11267" width="14" customWidth="1"/>
    <col min="11268" max="11268" width="13.73046875" customWidth="1"/>
    <col min="11269" max="11269" width="11.73046875" customWidth="1"/>
    <col min="11521" max="11521" width="31.3984375" customWidth="1"/>
    <col min="11522" max="11522" width="14.1328125" customWidth="1"/>
    <col min="11523" max="11523" width="14" customWidth="1"/>
    <col min="11524" max="11524" width="13.73046875" customWidth="1"/>
    <col min="11525" max="11525" width="11.73046875" customWidth="1"/>
    <col min="11777" max="11777" width="31.3984375" customWidth="1"/>
    <col min="11778" max="11778" width="14.1328125" customWidth="1"/>
    <col min="11779" max="11779" width="14" customWidth="1"/>
    <col min="11780" max="11780" width="13.73046875" customWidth="1"/>
    <col min="11781" max="11781" width="11.73046875" customWidth="1"/>
    <col min="12033" max="12033" width="31.3984375" customWidth="1"/>
    <col min="12034" max="12034" width="14.1328125" customWidth="1"/>
    <col min="12035" max="12035" width="14" customWidth="1"/>
    <col min="12036" max="12036" width="13.73046875" customWidth="1"/>
    <col min="12037" max="12037" width="11.73046875" customWidth="1"/>
    <col min="12289" max="12289" width="31.3984375" customWidth="1"/>
    <col min="12290" max="12290" width="14.1328125" customWidth="1"/>
    <col min="12291" max="12291" width="14" customWidth="1"/>
    <col min="12292" max="12292" width="13.73046875" customWidth="1"/>
    <col min="12293" max="12293" width="11.73046875" customWidth="1"/>
    <col min="12545" max="12545" width="31.3984375" customWidth="1"/>
    <col min="12546" max="12546" width="14.1328125" customWidth="1"/>
    <col min="12547" max="12547" width="14" customWidth="1"/>
    <col min="12548" max="12548" width="13.73046875" customWidth="1"/>
    <col min="12549" max="12549" width="11.73046875" customWidth="1"/>
    <col min="12801" max="12801" width="31.3984375" customWidth="1"/>
    <col min="12802" max="12802" width="14.1328125" customWidth="1"/>
    <col min="12803" max="12803" width="14" customWidth="1"/>
    <col min="12804" max="12804" width="13.73046875" customWidth="1"/>
    <col min="12805" max="12805" width="11.73046875" customWidth="1"/>
    <col min="13057" max="13057" width="31.3984375" customWidth="1"/>
    <col min="13058" max="13058" width="14.1328125" customWidth="1"/>
    <col min="13059" max="13059" width="14" customWidth="1"/>
    <col min="13060" max="13060" width="13.73046875" customWidth="1"/>
    <col min="13061" max="13061" width="11.73046875" customWidth="1"/>
    <col min="13313" max="13313" width="31.3984375" customWidth="1"/>
    <col min="13314" max="13314" width="14.1328125" customWidth="1"/>
    <col min="13315" max="13315" width="14" customWidth="1"/>
    <col min="13316" max="13316" width="13.73046875" customWidth="1"/>
    <col min="13317" max="13317" width="11.73046875" customWidth="1"/>
    <col min="13569" max="13569" width="31.3984375" customWidth="1"/>
    <col min="13570" max="13570" width="14.1328125" customWidth="1"/>
    <col min="13571" max="13571" width="14" customWidth="1"/>
    <col min="13572" max="13572" width="13.73046875" customWidth="1"/>
    <col min="13573" max="13573" width="11.73046875" customWidth="1"/>
    <col min="13825" max="13825" width="31.3984375" customWidth="1"/>
    <col min="13826" max="13826" width="14.1328125" customWidth="1"/>
    <col min="13827" max="13827" width="14" customWidth="1"/>
    <col min="13828" max="13828" width="13.73046875" customWidth="1"/>
    <col min="13829" max="13829" width="11.73046875" customWidth="1"/>
    <col min="14081" max="14081" width="31.3984375" customWidth="1"/>
    <col min="14082" max="14082" width="14.1328125" customWidth="1"/>
    <col min="14083" max="14083" width="14" customWidth="1"/>
    <col min="14084" max="14084" width="13.73046875" customWidth="1"/>
    <col min="14085" max="14085" width="11.73046875" customWidth="1"/>
    <col min="14337" max="14337" width="31.3984375" customWidth="1"/>
    <col min="14338" max="14338" width="14.1328125" customWidth="1"/>
    <col min="14339" max="14339" width="14" customWidth="1"/>
    <col min="14340" max="14340" width="13.73046875" customWidth="1"/>
    <col min="14341" max="14341" width="11.73046875" customWidth="1"/>
    <col min="14593" max="14593" width="31.3984375" customWidth="1"/>
    <col min="14594" max="14594" width="14.1328125" customWidth="1"/>
    <col min="14595" max="14595" width="14" customWidth="1"/>
    <col min="14596" max="14596" width="13.73046875" customWidth="1"/>
    <col min="14597" max="14597" width="11.73046875" customWidth="1"/>
    <col min="14849" max="14849" width="31.3984375" customWidth="1"/>
    <col min="14850" max="14850" width="14.1328125" customWidth="1"/>
    <col min="14851" max="14851" width="14" customWidth="1"/>
    <col min="14852" max="14852" width="13.73046875" customWidth="1"/>
    <col min="14853" max="14853" width="11.73046875" customWidth="1"/>
    <col min="15105" max="15105" width="31.3984375" customWidth="1"/>
    <col min="15106" max="15106" width="14.1328125" customWidth="1"/>
    <col min="15107" max="15107" width="14" customWidth="1"/>
    <col min="15108" max="15108" width="13.73046875" customWidth="1"/>
    <col min="15109" max="15109" width="11.73046875" customWidth="1"/>
    <col min="15361" max="15361" width="31.3984375" customWidth="1"/>
    <col min="15362" max="15362" width="14.1328125" customWidth="1"/>
    <col min="15363" max="15363" width="14" customWidth="1"/>
    <col min="15364" max="15364" width="13.73046875" customWidth="1"/>
    <col min="15365" max="15365" width="11.73046875" customWidth="1"/>
    <col min="15617" max="15617" width="31.3984375" customWidth="1"/>
    <col min="15618" max="15618" width="14.1328125" customWidth="1"/>
    <col min="15619" max="15619" width="14" customWidth="1"/>
    <col min="15620" max="15620" width="13.73046875" customWidth="1"/>
    <col min="15621" max="15621" width="11.73046875" customWidth="1"/>
    <col min="15873" max="15873" width="31.3984375" customWidth="1"/>
    <col min="15874" max="15874" width="14.1328125" customWidth="1"/>
    <col min="15875" max="15875" width="14" customWidth="1"/>
    <col min="15876" max="15876" width="13.73046875" customWidth="1"/>
    <col min="15877" max="15877" width="11.73046875" customWidth="1"/>
    <col min="16129" max="16129" width="31.3984375" customWidth="1"/>
    <col min="16130" max="16130" width="14.1328125" customWidth="1"/>
    <col min="16131" max="16131" width="14" customWidth="1"/>
    <col min="16132" max="16132" width="13.73046875" customWidth="1"/>
    <col min="16133" max="16133" width="11.73046875" customWidth="1"/>
  </cols>
  <sheetData>
    <row r="1" spans="1:6" x14ac:dyDescent="0.45">
      <c r="A1" s="164" t="s">
        <v>11</v>
      </c>
      <c r="B1" s="280" t="str">
        <f>'Budget details'!C1</f>
        <v>o</v>
      </c>
      <c r="C1" s="281"/>
      <c r="E1" s="17"/>
    </row>
    <row r="2" spans="1:6" ht="14.65" thickBot="1" x14ac:dyDescent="0.5">
      <c r="A2" s="164" t="s">
        <v>12</v>
      </c>
      <c r="B2" s="282" t="str">
        <f>'Budget details'!C2</f>
        <v>o</v>
      </c>
      <c r="C2" s="283"/>
      <c r="E2" s="17"/>
      <c r="F2" s="10" t="s">
        <v>38</v>
      </c>
    </row>
    <row r="3" spans="1:6" x14ac:dyDescent="0.45">
      <c r="A3" s="6"/>
      <c r="B3" s="18"/>
      <c r="C3" s="19"/>
      <c r="D3" s="20"/>
    </row>
    <row r="4" spans="1:6" x14ac:dyDescent="0.45">
      <c r="A4" s="279" t="s">
        <v>29</v>
      </c>
      <c r="B4" s="279"/>
      <c r="C4" s="279"/>
      <c r="D4" s="279"/>
      <c r="E4" s="279"/>
    </row>
    <row r="6" spans="1:6" s="39" customFormat="1" ht="30" customHeight="1" x14ac:dyDescent="0.45">
      <c r="A6" s="37"/>
      <c r="B6" s="38" t="s">
        <v>17</v>
      </c>
      <c r="C6" s="38" t="s">
        <v>30</v>
      </c>
      <c r="D6" s="38" t="s">
        <v>31</v>
      </c>
      <c r="E6" s="38" t="s">
        <v>32</v>
      </c>
    </row>
    <row r="7" spans="1:6" s="42" customFormat="1" x14ac:dyDescent="0.45">
      <c r="A7" s="40" t="s">
        <v>57</v>
      </c>
      <c r="B7" s="41">
        <f>+'Budget details'!F18</f>
        <v>0</v>
      </c>
      <c r="C7" s="41">
        <f>+'Budget details'!G18</f>
        <v>0</v>
      </c>
      <c r="D7" s="41">
        <f>+'Budget details'!H18</f>
        <v>0</v>
      </c>
      <c r="E7" s="41">
        <f>IFERROR(D7/D14,0)</f>
        <v>0</v>
      </c>
    </row>
    <row r="8" spans="1:6" s="42" customFormat="1" x14ac:dyDescent="0.45">
      <c r="A8" s="43" t="s">
        <v>103</v>
      </c>
      <c r="B8" s="41">
        <f>+'Budget details'!F29</f>
        <v>0</v>
      </c>
      <c r="C8" s="41">
        <f>+'Budget details'!G29</f>
        <v>0</v>
      </c>
      <c r="D8" s="41">
        <f>+'Budget details'!H29</f>
        <v>0</v>
      </c>
      <c r="E8" s="41">
        <f t="shared" ref="E8:E13" si="0">IFERROR(D8/D15,0)</f>
        <v>0</v>
      </c>
    </row>
    <row r="9" spans="1:6" s="42" customFormat="1" x14ac:dyDescent="0.45">
      <c r="A9" s="43" t="s">
        <v>58</v>
      </c>
      <c r="B9" s="41">
        <f>+'Budget details'!F42</f>
        <v>0</v>
      </c>
      <c r="C9" s="41">
        <f>+'Budget details'!G42</f>
        <v>0</v>
      </c>
      <c r="D9" s="41">
        <f>+'Budget details'!H42</f>
        <v>0</v>
      </c>
      <c r="E9" s="41">
        <f t="shared" si="0"/>
        <v>0</v>
      </c>
    </row>
    <row r="10" spans="1:6" s="42" customFormat="1" x14ac:dyDescent="0.45">
      <c r="A10" s="43" t="s">
        <v>59</v>
      </c>
      <c r="B10" s="41">
        <f>+'Budget details'!F55</f>
        <v>0</v>
      </c>
      <c r="C10" s="41">
        <f>+'Budget details'!G55</f>
        <v>0</v>
      </c>
      <c r="D10" s="41">
        <f>+'Budget details'!H55</f>
        <v>0</v>
      </c>
      <c r="E10" s="41">
        <f t="shared" si="0"/>
        <v>0</v>
      </c>
    </row>
    <row r="11" spans="1:6" s="42" customFormat="1" x14ac:dyDescent="0.45">
      <c r="A11" s="43" t="s">
        <v>60</v>
      </c>
      <c r="B11" s="41">
        <f>+'Budget details'!F70</f>
        <v>0</v>
      </c>
      <c r="C11" s="41">
        <f>+'Budget details'!G70</f>
        <v>0</v>
      </c>
      <c r="D11" s="41">
        <f>+'Budget details'!H70</f>
        <v>0</v>
      </c>
      <c r="E11" s="41">
        <f t="shared" si="0"/>
        <v>0</v>
      </c>
    </row>
    <row r="12" spans="1:6" s="42" customFormat="1" x14ac:dyDescent="0.45">
      <c r="A12" s="43" t="s">
        <v>84</v>
      </c>
      <c r="B12" s="41">
        <f>+'Budget details'!F83</f>
        <v>0</v>
      </c>
      <c r="C12" s="41">
        <f>+'Budget details'!G83</f>
        <v>0</v>
      </c>
      <c r="D12" s="41">
        <f>+'Budget details'!H83</f>
        <v>0</v>
      </c>
      <c r="E12" s="41">
        <f t="shared" si="0"/>
        <v>0</v>
      </c>
    </row>
    <row r="13" spans="1:6" s="42" customFormat="1" x14ac:dyDescent="0.45">
      <c r="A13" s="43" t="s">
        <v>23</v>
      </c>
      <c r="B13" s="41">
        <f>+'Budget details'!F96</f>
        <v>0</v>
      </c>
      <c r="C13" s="41">
        <f>+'Budget details'!G96</f>
        <v>0</v>
      </c>
      <c r="D13" s="41">
        <f>+'Budget details'!H96</f>
        <v>0</v>
      </c>
      <c r="E13" s="41">
        <f t="shared" si="0"/>
        <v>0</v>
      </c>
    </row>
    <row r="14" spans="1:6" s="42" customFormat="1" x14ac:dyDescent="0.45">
      <c r="A14" s="44" t="s">
        <v>37</v>
      </c>
      <c r="B14" s="45">
        <f>SUM(B7:B13)</f>
        <v>0</v>
      </c>
      <c r="C14" s="45">
        <f>SUM(C7:C13)</f>
        <v>0</v>
      </c>
      <c r="D14" s="45">
        <f>SUM(D7:D13)</f>
        <v>0</v>
      </c>
      <c r="E14" s="45">
        <f>IFERROR(D14/D14,0)</f>
        <v>0</v>
      </c>
    </row>
    <row r="16" spans="1:6" x14ac:dyDescent="0.45">
      <c r="A16" s="9" t="s">
        <v>104</v>
      </c>
    </row>
  </sheetData>
  <mergeCells count="3">
    <mergeCell ref="A4:E4"/>
    <mergeCell ref="B1:C1"/>
    <mergeCell ref="B2:C2"/>
  </mergeCells>
  <pageMargins left="0.7" right="0.7" top="0.75" bottom="0.75" header="0.3" footer="0.3"/>
  <pageSetup scale="87" orientation="portrait" horizontalDpi="300" verticalDpi="300" r:id="rId1"/>
  <ignoredErrors>
    <ignoredError sqref="B1:C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N87"/>
  <sheetViews>
    <sheetView zoomScale="85" zoomScaleNormal="85" workbookViewId="0">
      <selection activeCell="E34" sqref="E34"/>
    </sheetView>
  </sheetViews>
  <sheetFormatPr defaultColWidth="8.86328125" defaultRowHeight="14.25" x14ac:dyDescent="0.45"/>
  <cols>
    <col min="1" max="1" width="41.1328125" style="203" bestFit="1" customWidth="1"/>
    <col min="2" max="9" width="15.1328125" style="203" customWidth="1"/>
    <col min="10" max="10" width="12.73046875" style="203" bestFit="1" customWidth="1"/>
    <col min="11" max="14" width="15.1328125" style="203" customWidth="1"/>
    <col min="15" max="236" width="8.86328125" style="203"/>
    <col min="237" max="237" width="41.1328125" style="203" bestFit="1" customWidth="1"/>
    <col min="238" max="246" width="12.73046875" style="203" customWidth="1"/>
    <col min="247" max="247" width="10" style="203" customWidth="1"/>
    <col min="248" max="248" width="8.86328125" style="203"/>
    <col min="249" max="249" width="11" style="203" customWidth="1"/>
    <col min="250" max="492" width="8.86328125" style="203"/>
    <col min="493" max="493" width="41.1328125" style="203" bestFit="1" customWidth="1"/>
    <col min="494" max="502" width="12.73046875" style="203" customWidth="1"/>
    <col min="503" max="503" width="10" style="203" customWidth="1"/>
    <col min="504" max="504" width="8.86328125" style="203"/>
    <col min="505" max="505" width="11" style="203" customWidth="1"/>
    <col min="506" max="748" width="8.86328125" style="203"/>
    <col min="749" max="749" width="41.1328125" style="203" bestFit="1" customWidth="1"/>
    <col min="750" max="758" width="12.73046875" style="203" customWidth="1"/>
    <col min="759" max="759" width="10" style="203" customWidth="1"/>
    <col min="760" max="760" width="8.86328125" style="203"/>
    <col min="761" max="761" width="11" style="203" customWidth="1"/>
    <col min="762" max="1004" width="8.86328125" style="203"/>
    <col min="1005" max="1005" width="41.1328125" style="203" bestFit="1" customWidth="1"/>
    <col min="1006" max="1014" width="12.73046875" style="203" customWidth="1"/>
    <col min="1015" max="1015" width="10" style="203" customWidth="1"/>
    <col min="1016" max="1016" width="8.86328125" style="203"/>
    <col min="1017" max="1017" width="11" style="203" customWidth="1"/>
    <col min="1018" max="1260" width="8.86328125" style="203"/>
    <col min="1261" max="1261" width="41.1328125" style="203" bestFit="1" customWidth="1"/>
    <col min="1262" max="1270" width="12.73046875" style="203" customWidth="1"/>
    <col min="1271" max="1271" width="10" style="203" customWidth="1"/>
    <col min="1272" max="1272" width="8.86328125" style="203"/>
    <col min="1273" max="1273" width="11" style="203" customWidth="1"/>
    <col min="1274" max="1516" width="8.86328125" style="203"/>
    <col min="1517" max="1517" width="41.1328125" style="203" bestFit="1" customWidth="1"/>
    <col min="1518" max="1526" width="12.73046875" style="203" customWidth="1"/>
    <col min="1527" max="1527" width="10" style="203" customWidth="1"/>
    <col min="1528" max="1528" width="8.86328125" style="203"/>
    <col min="1529" max="1529" width="11" style="203" customWidth="1"/>
    <col min="1530" max="1772" width="8.86328125" style="203"/>
    <col min="1773" max="1773" width="41.1328125" style="203" bestFit="1" customWidth="1"/>
    <col min="1774" max="1782" width="12.73046875" style="203" customWidth="1"/>
    <col min="1783" max="1783" width="10" style="203" customWidth="1"/>
    <col min="1784" max="1784" width="8.86328125" style="203"/>
    <col min="1785" max="1785" width="11" style="203" customWidth="1"/>
    <col min="1786" max="2028" width="8.86328125" style="203"/>
    <col min="2029" max="2029" width="41.1328125" style="203" bestFit="1" customWidth="1"/>
    <col min="2030" max="2038" width="12.73046875" style="203" customWidth="1"/>
    <col min="2039" max="2039" width="10" style="203" customWidth="1"/>
    <col min="2040" max="2040" width="8.86328125" style="203"/>
    <col min="2041" max="2041" width="11" style="203" customWidth="1"/>
    <col min="2042" max="2284" width="8.86328125" style="203"/>
    <col min="2285" max="2285" width="41.1328125" style="203" bestFit="1" customWidth="1"/>
    <col min="2286" max="2294" width="12.73046875" style="203" customWidth="1"/>
    <col min="2295" max="2295" width="10" style="203" customWidth="1"/>
    <col min="2296" max="2296" width="8.86328125" style="203"/>
    <col min="2297" max="2297" width="11" style="203" customWidth="1"/>
    <col min="2298" max="2540" width="8.86328125" style="203"/>
    <col min="2541" max="2541" width="41.1328125" style="203" bestFit="1" customWidth="1"/>
    <col min="2542" max="2550" width="12.73046875" style="203" customWidth="1"/>
    <col min="2551" max="2551" width="10" style="203" customWidth="1"/>
    <col min="2552" max="2552" width="8.86328125" style="203"/>
    <col min="2553" max="2553" width="11" style="203" customWidth="1"/>
    <col min="2554" max="2796" width="8.86328125" style="203"/>
    <col min="2797" max="2797" width="41.1328125" style="203" bestFit="1" customWidth="1"/>
    <col min="2798" max="2806" width="12.73046875" style="203" customWidth="1"/>
    <col min="2807" max="2807" width="10" style="203" customWidth="1"/>
    <col min="2808" max="2808" width="8.86328125" style="203"/>
    <col min="2809" max="2809" width="11" style="203" customWidth="1"/>
    <col min="2810" max="3052" width="8.86328125" style="203"/>
    <col min="3053" max="3053" width="41.1328125" style="203" bestFit="1" customWidth="1"/>
    <col min="3054" max="3062" width="12.73046875" style="203" customWidth="1"/>
    <col min="3063" max="3063" width="10" style="203" customWidth="1"/>
    <col min="3064" max="3064" width="8.86328125" style="203"/>
    <col min="3065" max="3065" width="11" style="203" customWidth="1"/>
    <col min="3066" max="3308" width="8.86328125" style="203"/>
    <col min="3309" max="3309" width="41.1328125" style="203" bestFit="1" customWidth="1"/>
    <col min="3310" max="3318" width="12.73046875" style="203" customWidth="1"/>
    <col min="3319" max="3319" width="10" style="203" customWidth="1"/>
    <col min="3320" max="3320" width="8.86328125" style="203"/>
    <col min="3321" max="3321" width="11" style="203" customWidth="1"/>
    <col min="3322" max="3564" width="8.86328125" style="203"/>
    <col min="3565" max="3565" width="41.1328125" style="203" bestFit="1" customWidth="1"/>
    <col min="3566" max="3574" width="12.73046875" style="203" customWidth="1"/>
    <col min="3575" max="3575" width="10" style="203" customWidth="1"/>
    <col min="3576" max="3576" width="8.86328125" style="203"/>
    <col min="3577" max="3577" width="11" style="203" customWidth="1"/>
    <col min="3578" max="3820" width="8.86328125" style="203"/>
    <col min="3821" max="3821" width="41.1328125" style="203" bestFit="1" customWidth="1"/>
    <col min="3822" max="3830" width="12.73046875" style="203" customWidth="1"/>
    <col min="3831" max="3831" width="10" style="203" customWidth="1"/>
    <col min="3832" max="3832" width="8.86328125" style="203"/>
    <col min="3833" max="3833" width="11" style="203" customWidth="1"/>
    <col min="3834" max="4076" width="8.86328125" style="203"/>
    <col min="4077" max="4077" width="41.1328125" style="203" bestFit="1" customWidth="1"/>
    <col min="4078" max="4086" width="12.73046875" style="203" customWidth="1"/>
    <col min="4087" max="4087" width="10" style="203" customWidth="1"/>
    <col min="4088" max="4088" width="8.86328125" style="203"/>
    <col min="4089" max="4089" width="11" style="203" customWidth="1"/>
    <col min="4090" max="4332" width="8.86328125" style="203"/>
    <col min="4333" max="4333" width="41.1328125" style="203" bestFit="1" customWidth="1"/>
    <col min="4334" max="4342" width="12.73046875" style="203" customWidth="1"/>
    <col min="4343" max="4343" width="10" style="203" customWidth="1"/>
    <col min="4344" max="4344" width="8.86328125" style="203"/>
    <col min="4345" max="4345" width="11" style="203" customWidth="1"/>
    <col min="4346" max="4588" width="8.86328125" style="203"/>
    <col min="4589" max="4589" width="41.1328125" style="203" bestFit="1" customWidth="1"/>
    <col min="4590" max="4598" width="12.73046875" style="203" customWidth="1"/>
    <col min="4599" max="4599" width="10" style="203" customWidth="1"/>
    <col min="4600" max="4600" width="8.86328125" style="203"/>
    <col min="4601" max="4601" width="11" style="203" customWidth="1"/>
    <col min="4602" max="4844" width="8.86328125" style="203"/>
    <col min="4845" max="4845" width="41.1328125" style="203" bestFit="1" customWidth="1"/>
    <col min="4846" max="4854" width="12.73046875" style="203" customWidth="1"/>
    <col min="4855" max="4855" width="10" style="203" customWidth="1"/>
    <col min="4856" max="4856" width="8.86328125" style="203"/>
    <col min="4857" max="4857" width="11" style="203" customWidth="1"/>
    <col min="4858" max="5100" width="8.86328125" style="203"/>
    <col min="5101" max="5101" width="41.1328125" style="203" bestFit="1" customWidth="1"/>
    <col min="5102" max="5110" width="12.73046875" style="203" customWidth="1"/>
    <col min="5111" max="5111" width="10" style="203" customWidth="1"/>
    <col min="5112" max="5112" width="8.86328125" style="203"/>
    <col min="5113" max="5113" width="11" style="203" customWidth="1"/>
    <col min="5114" max="5356" width="8.86328125" style="203"/>
    <col min="5357" max="5357" width="41.1328125" style="203" bestFit="1" customWidth="1"/>
    <col min="5358" max="5366" width="12.73046875" style="203" customWidth="1"/>
    <col min="5367" max="5367" width="10" style="203" customWidth="1"/>
    <col min="5368" max="5368" width="8.86328125" style="203"/>
    <col min="5369" max="5369" width="11" style="203" customWidth="1"/>
    <col min="5370" max="5612" width="8.86328125" style="203"/>
    <col min="5613" max="5613" width="41.1328125" style="203" bestFit="1" customWidth="1"/>
    <col min="5614" max="5622" width="12.73046875" style="203" customWidth="1"/>
    <col min="5623" max="5623" width="10" style="203" customWidth="1"/>
    <col min="5624" max="5624" width="8.86328125" style="203"/>
    <col min="5625" max="5625" width="11" style="203" customWidth="1"/>
    <col min="5626" max="5868" width="8.86328125" style="203"/>
    <col min="5869" max="5869" width="41.1328125" style="203" bestFit="1" customWidth="1"/>
    <col min="5870" max="5878" width="12.73046875" style="203" customWidth="1"/>
    <col min="5879" max="5879" width="10" style="203" customWidth="1"/>
    <col min="5880" max="5880" width="8.86328125" style="203"/>
    <col min="5881" max="5881" width="11" style="203" customWidth="1"/>
    <col min="5882" max="6124" width="8.86328125" style="203"/>
    <col min="6125" max="6125" width="41.1328125" style="203" bestFit="1" customWidth="1"/>
    <col min="6126" max="6134" width="12.73046875" style="203" customWidth="1"/>
    <col min="6135" max="6135" width="10" style="203" customWidth="1"/>
    <col min="6136" max="6136" width="8.86328125" style="203"/>
    <col min="6137" max="6137" width="11" style="203" customWidth="1"/>
    <col min="6138" max="6380" width="8.86328125" style="203"/>
    <col min="6381" max="6381" width="41.1328125" style="203" bestFit="1" customWidth="1"/>
    <col min="6382" max="6390" width="12.73046875" style="203" customWidth="1"/>
    <col min="6391" max="6391" width="10" style="203" customWidth="1"/>
    <col min="6392" max="6392" width="8.86328125" style="203"/>
    <col min="6393" max="6393" width="11" style="203" customWidth="1"/>
    <col min="6394" max="6636" width="8.86328125" style="203"/>
    <col min="6637" max="6637" width="41.1328125" style="203" bestFit="1" customWidth="1"/>
    <col min="6638" max="6646" width="12.73046875" style="203" customWidth="1"/>
    <col min="6647" max="6647" width="10" style="203" customWidth="1"/>
    <col min="6648" max="6648" width="8.86328125" style="203"/>
    <col min="6649" max="6649" width="11" style="203" customWidth="1"/>
    <col min="6650" max="6892" width="8.86328125" style="203"/>
    <col min="6893" max="6893" width="41.1328125" style="203" bestFit="1" customWidth="1"/>
    <col min="6894" max="6902" width="12.73046875" style="203" customWidth="1"/>
    <col min="6903" max="6903" width="10" style="203" customWidth="1"/>
    <col min="6904" max="6904" width="8.86328125" style="203"/>
    <col min="6905" max="6905" width="11" style="203" customWidth="1"/>
    <col min="6906" max="7148" width="8.86328125" style="203"/>
    <col min="7149" max="7149" width="41.1328125" style="203" bestFit="1" customWidth="1"/>
    <col min="7150" max="7158" width="12.73046875" style="203" customWidth="1"/>
    <col min="7159" max="7159" width="10" style="203" customWidth="1"/>
    <col min="7160" max="7160" width="8.86328125" style="203"/>
    <col min="7161" max="7161" width="11" style="203" customWidth="1"/>
    <col min="7162" max="7404" width="8.86328125" style="203"/>
    <col min="7405" max="7405" width="41.1328125" style="203" bestFit="1" customWidth="1"/>
    <col min="7406" max="7414" width="12.73046875" style="203" customWidth="1"/>
    <col min="7415" max="7415" width="10" style="203" customWidth="1"/>
    <col min="7416" max="7416" width="8.86328125" style="203"/>
    <col min="7417" max="7417" width="11" style="203" customWidth="1"/>
    <col min="7418" max="7660" width="8.86328125" style="203"/>
    <col min="7661" max="7661" width="41.1328125" style="203" bestFit="1" customWidth="1"/>
    <col min="7662" max="7670" width="12.73046875" style="203" customWidth="1"/>
    <col min="7671" max="7671" width="10" style="203" customWidth="1"/>
    <col min="7672" max="7672" width="8.86328125" style="203"/>
    <col min="7673" max="7673" width="11" style="203" customWidth="1"/>
    <col min="7674" max="7916" width="8.86328125" style="203"/>
    <col min="7917" max="7917" width="41.1328125" style="203" bestFit="1" customWidth="1"/>
    <col min="7918" max="7926" width="12.73046875" style="203" customWidth="1"/>
    <col min="7927" max="7927" width="10" style="203" customWidth="1"/>
    <col min="7928" max="7928" width="8.86328125" style="203"/>
    <col min="7929" max="7929" width="11" style="203" customWidth="1"/>
    <col min="7930" max="8172" width="8.86328125" style="203"/>
    <col min="8173" max="8173" width="41.1328125" style="203" bestFit="1" customWidth="1"/>
    <col min="8174" max="8182" width="12.73046875" style="203" customWidth="1"/>
    <col min="8183" max="8183" width="10" style="203" customWidth="1"/>
    <col min="8184" max="8184" width="8.86328125" style="203"/>
    <col min="8185" max="8185" width="11" style="203" customWidth="1"/>
    <col min="8186" max="8428" width="8.86328125" style="203"/>
    <col min="8429" max="8429" width="41.1328125" style="203" bestFit="1" customWidth="1"/>
    <col min="8430" max="8438" width="12.73046875" style="203" customWidth="1"/>
    <col min="8439" max="8439" width="10" style="203" customWidth="1"/>
    <col min="8440" max="8440" width="8.86328125" style="203"/>
    <col min="8441" max="8441" width="11" style="203" customWidth="1"/>
    <col min="8442" max="8684" width="8.86328125" style="203"/>
    <col min="8685" max="8685" width="41.1328125" style="203" bestFit="1" customWidth="1"/>
    <col min="8686" max="8694" width="12.73046875" style="203" customWidth="1"/>
    <col min="8695" max="8695" width="10" style="203" customWidth="1"/>
    <col min="8696" max="8696" width="8.86328125" style="203"/>
    <col min="8697" max="8697" width="11" style="203" customWidth="1"/>
    <col min="8698" max="8940" width="8.86328125" style="203"/>
    <col min="8941" max="8941" width="41.1328125" style="203" bestFit="1" customWidth="1"/>
    <col min="8942" max="8950" width="12.73046875" style="203" customWidth="1"/>
    <col min="8951" max="8951" width="10" style="203" customWidth="1"/>
    <col min="8952" max="8952" width="8.86328125" style="203"/>
    <col min="8953" max="8953" width="11" style="203" customWidth="1"/>
    <col min="8954" max="9196" width="8.86328125" style="203"/>
    <col min="9197" max="9197" width="41.1328125" style="203" bestFit="1" customWidth="1"/>
    <col min="9198" max="9206" width="12.73046875" style="203" customWidth="1"/>
    <col min="9207" max="9207" width="10" style="203" customWidth="1"/>
    <col min="9208" max="9208" width="8.86328125" style="203"/>
    <col min="9209" max="9209" width="11" style="203" customWidth="1"/>
    <col min="9210" max="9452" width="8.86328125" style="203"/>
    <col min="9453" max="9453" width="41.1328125" style="203" bestFit="1" customWidth="1"/>
    <col min="9454" max="9462" width="12.73046875" style="203" customWidth="1"/>
    <col min="9463" max="9463" width="10" style="203" customWidth="1"/>
    <col min="9464" max="9464" width="8.86328125" style="203"/>
    <col min="9465" max="9465" width="11" style="203" customWidth="1"/>
    <col min="9466" max="9708" width="8.86328125" style="203"/>
    <col min="9709" max="9709" width="41.1328125" style="203" bestFit="1" customWidth="1"/>
    <col min="9710" max="9718" width="12.73046875" style="203" customWidth="1"/>
    <col min="9719" max="9719" width="10" style="203" customWidth="1"/>
    <col min="9720" max="9720" width="8.86328125" style="203"/>
    <col min="9721" max="9721" width="11" style="203" customWidth="1"/>
    <col min="9722" max="9964" width="8.86328125" style="203"/>
    <col min="9965" max="9965" width="41.1328125" style="203" bestFit="1" customWidth="1"/>
    <col min="9966" max="9974" width="12.73046875" style="203" customWidth="1"/>
    <col min="9975" max="9975" width="10" style="203" customWidth="1"/>
    <col min="9976" max="9976" width="8.86328125" style="203"/>
    <col min="9977" max="9977" width="11" style="203" customWidth="1"/>
    <col min="9978" max="10220" width="8.86328125" style="203"/>
    <col min="10221" max="10221" width="41.1328125" style="203" bestFit="1" customWidth="1"/>
    <col min="10222" max="10230" width="12.73046875" style="203" customWidth="1"/>
    <col min="10231" max="10231" width="10" style="203" customWidth="1"/>
    <col min="10232" max="10232" width="8.86328125" style="203"/>
    <col min="10233" max="10233" width="11" style="203" customWidth="1"/>
    <col min="10234" max="10476" width="8.86328125" style="203"/>
    <col min="10477" max="10477" width="41.1328125" style="203" bestFit="1" customWidth="1"/>
    <col min="10478" max="10486" width="12.73046875" style="203" customWidth="1"/>
    <col min="10487" max="10487" width="10" style="203" customWidth="1"/>
    <col min="10488" max="10488" width="8.86328125" style="203"/>
    <col min="10489" max="10489" width="11" style="203" customWidth="1"/>
    <col min="10490" max="10732" width="8.86328125" style="203"/>
    <col min="10733" max="10733" width="41.1328125" style="203" bestFit="1" customWidth="1"/>
    <col min="10734" max="10742" width="12.73046875" style="203" customWidth="1"/>
    <col min="10743" max="10743" width="10" style="203" customWidth="1"/>
    <col min="10744" max="10744" width="8.86328125" style="203"/>
    <col min="10745" max="10745" width="11" style="203" customWidth="1"/>
    <col min="10746" max="10988" width="8.86328125" style="203"/>
    <col min="10989" max="10989" width="41.1328125" style="203" bestFit="1" customWidth="1"/>
    <col min="10990" max="10998" width="12.73046875" style="203" customWidth="1"/>
    <col min="10999" max="10999" width="10" style="203" customWidth="1"/>
    <col min="11000" max="11000" width="8.86328125" style="203"/>
    <col min="11001" max="11001" width="11" style="203" customWidth="1"/>
    <col min="11002" max="11244" width="8.86328125" style="203"/>
    <col min="11245" max="11245" width="41.1328125" style="203" bestFit="1" customWidth="1"/>
    <col min="11246" max="11254" width="12.73046875" style="203" customWidth="1"/>
    <col min="11255" max="11255" width="10" style="203" customWidth="1"/>
    <col min="11256" max="11256" width="8.86328125" style="203"/>
    <col min="11257" max="11257" width="11" style="203" customWidth="1"/>
    <col min="11258" max="11500" width="8.86328125" style="203"/>
    <col min="11501" max="11501" width="41.1328125" style="203" bestFit="1" customWidth="1"/>
    <col min="11502" max="11510" width="12.73046875" style="203" customWidth="1"/>
    <col min="11511" max="11511" width="10" style="203" customWidth="1"/>
    <col min="11512" max="11512" width="8.86328125" style="203"/>
    <col min="11513" max="11513" width="11" style="203" customWidth="1"/>
    <col min="11514" max="11756" width="8.86328125" style="203"/>
    <col min="11757" max="11757" width="41.1328125" style="203" bestFit="1" customWidth="1"/>
    <col min="11758" max="11766" width="12.73046875" style="203" customWidth="1"/>
    <col min="11767" max="11767" width="10" style="203" customWidth="1"/>
    <col min="11768" max="11768" width="8.86328125" style="203"/>
    <col min="11769" max="11769" width="11" style="203" customWidth="1"/>
    <col min="11770" max="12012" width="8.86328125" style="203"/>
    <col min="12013" max="12013" width="41.1328125" style="203" bestFit="1" customWidth="1"/>
    <col min="12014" max="12022" width="12.73046875" style="203" customWidth="1"/>
    <col min="12023" max="12023" width="10" style="203" customWidth="1"/>
    <col min="12024" max="12024" width="8.86328125" style="203"/>
    <col min="12025" max="12025" width="11" style="203" customWidth="1"/>
    <col min="12026" max="12268" width="8.86328125" style="203"/>
    <col min="12269" max="12269" width="41.1328125" style="203" bestFit="1" customWidth="1"/>
    <col min="12270" max="12278" width="12.73046875" style="203" customWidth="1"/>
    <col min="12279" max="12279" width="10" style="203" customWidth="1"/>
    <col min="12280" max="12280" width="8.86328125" style="203"/>
    <col min="12281" max="12281" width="11" style="203" customWidth="1"/>
    <col min="12282" max="12524" width="8.86328125" style="203"/>
    <col min="12525" max="12525" width="41.1328125" style="203" bestFit="1" customWidth="1"/>
    <col min="12526" max="12534" width="12.73046875" style="203" customWidth="1"/>
    <col min="12535" max="12535" width="10" style="203" customWidth="1"/>
    <col min="12536" max="12536" width="8.86328125" style="203"/>
    <col min="12537" max="12537" width="11" style="203" customWidth="1"/>
    <col min="12538" max="12780" width="8.86328125" style="203"/>
    <col min="12781" max="12781" width="41.1328125" style="203" bestFit="1" customWidth="1"/>
    <col min="12782" max="12790" width="12.73046875" style="203" customWidth="1"/>
    <col min="12791" max="12791" width="10" style="203" customWidth="1"/>
    <col min="12792" max="12792" width="8.86328125" style="203"/>
    <col min="12793" max="12793" width="11" style="203" customWidth="1"/>
    <col min="12794" max="13036" width="8.86328125" style="203"/>
    <col min="13037" max="13037" width="41.1328125" style="203" bestFit="1" customWidth="1"/>
    <col min="13038" max="13046" width="12.73046875" style="203" customWidth="1"/>
    <col min="13047" max="13047" width="10" style="203" customWidth="1"/>
    <col min="13048" max="13048" width="8.86328125" style="203"/>
    <col min="13049" max="13049" width="11" style="203" customWidth="1"/>
    <col min="13050" max="13292" width="8.86328125" style="203"/>
    <col min="13293" max="13293" width="41.1328125" style="203" bestFit="1" customWidth="1"/>
    <col min="13294" max="13302" width="12.73046875" style="203" customWidth="1"/>
    <col min="13303" max="13303" width="10" style="203" customWidth="1"/>
    <col min="13304" max="13304" width="8.86328125" style="203"/>
    <col min="13305" max="13305" width="11" style="203" customWidth="1"/>
    <col min="13306" max="13548" width="8.86328125" style="203"/>
    <col min="13549" max="13549" width="41.1328125" style="203" bestFit="1" customWidth="1"/>
    <col min="13550" max="13558" width="12.73046875" style="203" customWidth="1"/>
    <col min="13559" max="13559" width="10" style="203" customWidth="1"/>
    <col min="13560" max="13560" width="8.86328125" style="203"/>
    <col min="13561" max="13561" width="11" style="203" customWidth="1"/>
    <col min="13562" max="13804" width="8.86328125" style="203"/>
    <col min="13805" max="13805" width="41.1328125" style="203" bestFit="1" customWidth="1"/>
    <col min="13806" max="13814" width="12.73046875" style="203" customWidth="1"/>
    <col min="13815" max="13815" width="10" style="203" customWidth="1"/>
    <col min="13816" max="13816" width="8.86328125" style="203"/>
    <col min="13817" max="13817" width="11" style="203" customWidth="1"/>
    <col min="13818" max="14060" width="8.86328125" style="203"/>
    <col min="14061" max="14061" width="41.1328125" style="203" bestFit="1" customWidth="1"/>
    <col min="14062" max="14070" width="12.73046875" style="203" customWidth="1"/>
    <col min="14071" max="14071" width="10" style="203" customWidth="1"/>
    <col min="14072" max="14072" width="8.86328125" style="203"/>
    <col min="14073" max="14073" width="11" style="203" customWidth="1"/>
    <col min="14074" max="14316" width="8.86328125" style="203"/>
    <col min="14317" max="14317" width="41.1328125" style="203" bestFit="1" customWidth="1"/>
    <col min="14318" max="14326" width="12.73046875" style="203" customWidth="1"/>
    <col min="14327" max="14327" width="10" style="203" customWidth="1"/>
    <col min="14328" max="14328" width="8.86328125" style="203"/>
    <col min="14329" max="14329" width="11" style="203" customWidth="1"/>
    <col min="14330" max="14572" width="8.86328125" style="203"/>
    <col min="14573" max="14573" width="41.1328125" style="203" bestFit="1" customWidth="1"/>
    <col min="14574" max="14582" width="12.73046875" style="203" customWidth="1"/>
    <col min="14583" max="14583" width="10" style="203" customWidth="1"/>
    <col min="14584" max="14584" width="8.86328125" style="203"/>
    <col min="14585" max="14585" width="11" style="203" customWidth="1"/>
    <col min="14586" max="14828" width="8.86328125" style="203"/>
    <col min="14829" max="14829" width="41.1328125" style="203" bestFit="1" customWidth="1"/>
    <col min="14830" max="14838" width="12.73046875" style="203" customWidth="1"/>
    <col min="14839" max="14839" width="10" style="203" customWidth="1"/>
    <col min="14840" max="14840" width="8.86328125" style="203"/>
    <col min="14841" max="14841" width="11" style="203" customWidth="1"/>
    <col min="14842" max="15084" width="8.86328125" style="203"/>
    <col min="15085" max="15085" width="41.1328125" style="203" bestFit="1" customWidth="1"/>
    <col min="15086" max="15094" width="12.73046875" style="203" customWidth="1"/>
    <col min="15095" max="15095" width="10" style="203" customWidth="1"/>
    <col min="15096" max="15096" width="8.86328125" style="203"/>
    <col min="15097" max="15097" width="11" style="203" customWidth="1"/>
    <col min="15098" max="16384" width="8.86328125" style="203"/>
  </cols>
  <sheetData>
    <row r="1" spans="1:14" s="239" customFormat="1" ht="18" x14ac:dyDescent="0.55000000000000004">
      <c r="A1" s="239" t="s">
        <v>145</v>
      </c>
    </row>
    <row r="2" spans="1:14" ht="14.65" thickBot="1" x14ac:dyDescent="0.5"/>
    <row r="3" spans="1:14" x14ac:dyDescent="0.45">
      <c r="A3" s="201" t="s">
        <v>11</v>
      </c>
      <c r="B3" s="284" t="str">
        <f>'Budget details'!C1</f>
        <v>o</v>
      </c>
      <c r="C3" s="285"/>
      <c r="D3" s="202"/>
      <c r="E3" s="202"/>
      <c r="F3" s="202"/>
      <c r="G3" s="202"/>
      <c r="H3" s="202"/>
      <c r="I3" s="202"/>
      <c r="J3" s="202"/>
      <c r="K3" s="202"/>
      <c r="L3" s="202"/>
      <c r="M3" s="202"/>
      <c r="N3" s="202"/>
    </row>
    <row r="4" spans="1:14" ht="14.65" thickBot="1" x14ac:dyDescent="0.5">
      <c r="A4" s="201" t="s">
        <v>12</v>
      </c>
      <c r="B4" s="286" t="str">
        <f>'Budget details'!C2</f>
        <v>o</v>
      </c>
      <c r="C4" s="287"/>
      <c r="D4" s="202"/>
      <c r="E4" s="202"/>
      <c r="F4" s="202"/>
      <c r="G4" s="202"/>
      <c r="H4" s="202"/>
      <c r="I4" s="202"/>
      <c r="J4" s="202"/>
      <c r="K4" s="202"/>
      <c r="L4" s="202"/>
      <c r="M4" s="202"/>
      <c r="N4" s="202"/>
    </row>
    <row r="5" spans="1:14" x14ac:dyDescent="0.45">
      <c r="A5" s="202"/>
      <c r="B5" s="202"/>
      <c r="C5" s="202"/>
      <c r="D5" s="202"/>
      <c r="E5" s="202"/>
      <c r="F5" s="202"/>
      <c r="G5" s="202"/>
      <c r="H5" s="202"/>
      <c r="I5" s="202"/>
      <c r="J5" s="202"/>
      <c r="K5" s="202"/>
      <c r="L5" s="202"/>
      <c r="M5" s="202"/>
      <c r="N5" s="202"/>
    </row>
    <row r="6" spans="1:14" x14ac:dyDescent="0.45">
      <c r="A6" s="202"/>
      <c r="B6" s="202"/>
      <c r="C6" s="202"/>
      <c r="D6" s="202"/>
      <c r="E6" s="202"/>
      <c r="F6" s="202"/>
      <c r="G6" s="202"/>
      <c r="H6" s="202"/>
      <c r="I6" s="202"/>
      <c r="J6" s="202"/>
      <c r="K6" s="202"/>
      <c r="L6" s="202"/>
      <c r="M6" s="202"/>
      <c r="N6" s="202"/>
    </row>
    <row r="7" spans="1:14" ht="19.5" x14ac:dyDescent="0.45">
      <c r="A7" s="220" t="s">
        <v>56</v>
      </c>
      <c r="B7" s="221" t="s">
        <v>111</v>
      </c>
      <c r="C7" s="221" t="s">
        <v>39</v>
      </c>
      <c r="D7" s="221" t="s">
        <v>40</v>
      </c>
      <c r="E7" s="221" t="s">
        <v>41</v>
      </c>
      <c r="F7" s="221" t="s">
        <v>42</v>
      </c>
      <c r="G7" s="221" t="s">
        <v>43</v>
      </c>
      <c r="H7" s="221" t="s">
        <v>44</v>
      </c>
      <c r="I7" s="221" t="s">
        <v>45</v>
      </c>
      <c r="J7" s="221" t="s">
        <v>107</v>
      </c>
      <c r="K7" s="221" t="s">
        <v>46</v>
      </c>
      <c r="L7" s="221" t="s">
        <v>47</v>
      </c>
      <c r="M7" s="221" t="s">
        <v>48</v>
      </c>
      <c r="N7" s="221" t="s">
        <v>49</v>
      </c>
    </row>
    <row r="8" spans="1:14" x14ac:dyDescent="0.45">
      <c r="A8" s="222" t="s">
        <v>106</v>
      </c>
      <c r="B8" s="223">
        <f>+Budget!B7</f>
        <v>0</v>
      </c>
      <c r="C8" s="223">
        <f>'Financial report'!D23</f>
        <v>0</v>
      </c>
      <c r="D8" s="223">
        <f>'Financial report'!E23</f>
        <v>0</v>
      </c>
      <c r="E8" s="223">
        <f>'Financial report'!F23</f>
        <v>0</v>
      </c>
      <c r="F8" s="223">
        <f>'Financial report'!G23</f>
        <v>0</v>
      </c>
      <c r="G8" s="223">
        <f>'Financial report'!H23</f>
        <v>0</v>
      </c>
      <c r="H8" s="223">
        <f>'Financial report'!I23</f>
        <v>0</v>
      </c>
      <c r="I8" s="223">
        <f>'Financial report'!J23</f>
        <v>0</v>
      </c>
      <c r="J8" s="223">
        <f>'Financial report'!K23</f>
        <v>0</v>
      </c>
      <c r="K8" s="224">
        <f>+SUM(C8:J8)</f>
        <v>0</v>
      </c>
      <c r="L8" s="225">
        <f>IFERROR(K8/B8,0)</f>
        <v>0</v>
      </c>
      <c r="M8" s="226">
        <f>+B8-SUM(C8:J8)</f>
        <v>0</v>
      </c>
      <c r="N8" s="227">
        <f>IFERROR(M8/B8,0)</f>
        <v>0</v>
      </c>
    </row>
    <row r="9" spans="1:14" x14ac:dyDescent="0.45">
      <c r="A9" s="228" t="s">
        <v>33</v>
      </c>
      <c r="B9" s="223">
        <f>+Budget!B8</f>
        <v>0</v>
      </c>
      <c r="C9" s="223">
        <f>'Financial report'!D33</f>
        <v>0</v>
      </c>
      <c r="D9" s="223">
        <f>'Financial report'!E33</f>
        <v>0</v>
      </c>
      <c r="E9" s="223">
        <f>'Financial report'!F33</f>
        <v>0</v>
      </c>
      <c r="F9" s="223">
        <f>'Financial report'!G33</f>
        <v>0</v>
      </c>
      <c r="G9" s="223">
        <f>'Financial report'!H33</f>
        <v>0</v>
      </c>
      <c r="H9" s="223">
        <f>'Financial report'!I33</f>
        <v>0</v>
      </c>
      <c r="I9" s="223">
        <f>'Financial report'!J33</f>
        <v>0</v>
      </c>
      <c r="J9" s="223">
        <f>'Financial report'!K33</f>
        <v>0</v>
      </c>
      <c r="K9" s="224">
        <f t="shared" ref="K9:K15" si="0">+SUM(C9:J9)</f>
        <v>0</v>
      </c>
      <c r="L9" s="225">
        <f t="shared" ref="L9:L14" si="1">IFERROR(K9/B9,0)</f>
        <v>0</v>
      </c>
      <c r="M9" s="226">
        <f t="shared" ref="M9:M15" si="2">+B9-SUM(C9:J9)</f>
        <v>0</v>
      </c>
      <c r="N9" s="227">
        <f t="shared" ref="N9:N14" si="3">IFERROR(M9/B9,0)</f>
        <v>0</v>
      </c>
    </row>
    <row r="10" spans="1:14" x14ac:dyDescent="0.45">
      <c r="A10" s="228" t="s">
        <v>34</v>
      </c>
      <c r="B10" s="223">
        <f>+Budget!B9</f>
        <v>0</v>
      </c>
      <c r="C10" s="223">
        <f>'Financial report'!D45</f>
        <v>0</v>
      </c>
      <c r="D10" s="223">
        <f>'Financial report'!E45</f>
        <v>0</v>
      </c>
      <c r="E10" s="223">
        <f>'Financial report'!F45</f>
        <v>0</v>
      </c>
      <c r="F10" s="223">
        <f>'Financial report'!G45</f>
        <v>0</v>
      </c>
      <c r="G10" s="223">
        <f>'Financial report'!H45</f>
        <v>0</v>
      </c>
      <c r="H10" s="223">
        <f>'Financial report'!I45</f>
        <v>0</v>
      </c>
      <c r="I10" s="223">
        <f>'Financial report'!J45</f>
        <v>0</v>
      </c>
      <c r="J10" s="223">
        <f>'Financial report'!K45</f>
        <v>0</v>
      </c>
      <c r="K10" s="224">
        <f t="shared" si="0"/>
        <v>0</v>
      </c>
      <c r="L10" s="225">
        <f t="shared" si="1"/>
        <v>0</v>
      </c>
      <c r="M10" s="226">
        <f t="shared" si="2"/>
        <v>0</v>
      </c>
      <c r="N10" s="227">
        <f t="shared" si="3"/>
        <v>0</v>
      </c>
    </row>
    <row r="11" spans="1:14" x14ac:dyDescent="0.45">
      <c r="A11" s="228" t="s">
        <v>35</v>
      </c>
      <c r="B11" s="223">
        <f>+Budget!B10</f>
        <v>0</v>
      </c>
      <c r="C11" s="223">
        <f>'Financial report'!D57</f>
        <v>0</v>
      </c>
      <c r="D11" s="223">
        <f>'Financial report'!E57</f>
        <v>0</v>
      </c>
      <c r="E11" s="223">
        <f>'Financial report'!F57</f>
        <v>0</v>
      </c>
      <c r="F11" s="223">
        <f>'Financial report'!G57</f>
        <v>0</v>
      </c>
      <c r="G11" s="223">
        <f>'Financial report'!H57</f>
        <v>0</v>
      </c>
      <c r="H11" s="223">
        <f>'Financial report'!I57</f>
        <v>0</v>
      </c>
      <c r="I11" s="223">
        <f>'Financial report'!J57</f>
        <v>0</v>
      </c>
      <c r="J11" s="223">
        <f>'Financial report'!K57</f>
        <v>0</v>
      </c>
      <c r="K11" s="224">
        <f t="shared" si="0"/>
        <v>0</v>
      </c>
      <c r="L11" s="225">
        <f t="shared" si="1"/>
        <v>0</v>
      </c>
      <c r="M11" s="226">
        <f t="shared" si="2"/>
        <v>0</v>
      </c>
      <c r="N11" s="227">
        <f t="shared" si="3"/>
        <v>0</v>
      </c>
    </row>
    <row r="12" spans="1:14" x14ac:dyDescent="0.45">
      <c r="A12" s="228" t="s">
        <v>81</v>
      </c>
      <c r="B12" s="223">
        <f>+Budget!B11</f>
        <v>0</v>
      </c>
      <c r="C12" s="223">
        <f>'Financial report'!D71</f>
        <v>0</v>
      </c>
      <c r="D12" s="223">
        <f>'Financial report'!E71</f>
        <v>0</v>
      </c>
      <c r="E12" s="223">
        <f>'Financial report'!F71</f>
        <v>0</v>
      </c>
      <c r="F12" s="223">
        <f>'Financial report'!G71</f>
        <v>0</v>
      </c>
      <c r="G12" s="223">
        <f>'Financial report'!H71</f>
        <v>0</v>
      </c>
      <c r="H12" s="223">
        <f>'Financial report'!I71</f>
        <v>0</v>
      </c>
      <c r="I12" s="223">
        <f>'Financial report'!J71</f>
        <v>0</v>
      </c>
      <c r="J12" s="223">
        <f>'Financial report'!K71</f>
        <v>0</v>
      </c>
      <c r="K12" s="224">
        <f t="shared" si="0"/>
        <v>0</v>
      </c>
      <c r="L12" s="225">
        <f t="shared" si="1"/>
        <v>0</v>
      </c>
      <c r="M12" s="226">
        <f t="shared" si="2"/>
        <v>0</v>
      </c>
      <c r="N12" s="227">
        <f t="shared" si="3"/>
        <v>0</v>
      </c>
    </row>
    <row r="13" spans="1:14" ht="28.5" x14ac:dyDescent="0.45">
      <c r="A13" s="228" t="s">
        <v>55</v>
      </c>
      <c r="B13" s="223">
        <f>+Budget!B12</f>
        <v>0</v>
      </c>
      <c r="C13" s="223">
        <f>'Financial report'!D83</f>
        <v>0</v>
      </c>
      <c r="D13" s="223">
        <f>'Financial report'!E83</f>
        <v>0</v>
      </c>
      <c r="E13" s="223">
        <f>'Financial report'!F83</f>
        <v>0</v>
      </c>
      <c r="F13" s="223">
        <f>'Financial report'!G83</f>
        <v>0</v>
      </c>
      <c r="G13" s="223">
        <f>'Financial report'!H83</f>
        <v>0</v>
      </c>
      <c r="H13" s="223">
        <f>'Financial report'!I83</f>
        <v>0</v>
      </c>
      <c r="I13" s="223">
        <f>'Financial report'!J83</f>
        <v>0</v>
      </c>
      <c r="J13" s="223">
        <f>'Financial report'!K83</f>
        <v>0</v>
      </c>
      <c r="K13" s="224">
        <f t="shared" si="0"/>
        <v>0</v>
      </c>
      <c r="L13" s="225">
        <f t="shared" si="1"/>
        <v>0</v>
      </c>
      <c r="M13" s="226">
        <f t="shared" si="2"/>
        <v>0</v>
      </c>
      <c r="N13" s="227">
        <f t="shared" si="3"/>
        <v>0</v>
      </c>
    </row>
    <row r="14" spans="1:14" x14ac:dyDescent="0.45">
      <c r="A14" s="228" t="s">
        <v>36</v>
      </c>
      <c r="B14" s="223">
        <f>+Budget!B13</f>
        <v>0</v>
      </c>
      <c r="C14" s="223">
        <f>'Financial report'!D95</f>
        <v>0</v>
      </c>
      <c r="D14" s="223">
        <f>'Financial report'!E95</f>
        <v>0</v>
      </c>
      <c r="E14" s="223">
        <f>'Financial report'!F95</f>
        <v>0</v>
      </c>
      <c r="F14" s="223">
        <f>'Financial report'!G95</f>
        <v>0</v>
      </c>
      <c r="G14" s="223">
        <f>'Financial report'!H95</f>
        <v>0</v>
      </c>
      <c r="H14" s="223">
        <f>'Financial report'!I95</f>
        <v>0</v>
      </c>
      <c r="I14" s="223">
        <f>'Financial report'!J95</f>
        <v>0</v>
      </c>
      <c r="J14" s="223">
        <f>'Financial report'!K95</f>
        <v>0</v>
      </c>
      <c r="K14" s="224">
        <f t="shared" si="0"/>
        <v>0</v>
      </c>
      <c r="L14" s="225">
        <f t="shared" si="1"/>
        <v>0</v>
      </c>
      <c r="M14" s="226">
        <f>+B14-SUM(C14:J14)</f>
        <v>0</v>
      </c>
      <c r="N14" s="227">
        <f t="shared" si="3"/>
        <v>0</v>
      </c>
    </row>
    <row r="15" spans="1:14" x14ac:dyDescent="0.45">
      <c r="A15" s="229" t="s">
        <v>134</v>
      </c>
      <c r="B15" s="223"/>
      <c r="C15" s="223">
        <f>'Financial report'!D11</f>
        <v>0</v>
      </c>
      <c r="D15" s="223">
        <f>'Financial report'!E11</f>
        <v>0</v>
      </c>
      <c r="E15" s="223">
        <f>'Financial report'!F11</f>
        <v>0</v>
      </c>
      <c r="F15" s="223">
        <f>'Financial report'!G11</f>
        <v>0</v>
      </c>
      <c r="G15" s="223">
        <f>'Financial report'!H11</f>
        <v>0</v>
      </c>
      <c r="H15" s="223">
        <f>'Financial report'!I11</f>
        <v>0</v>
      </c>
      <c r="I15" s="223">
        <f>'Financial report'!J11</f>
        <v>0</v>
      </c>
      <c r="J15" s="223">
        <f>'Financial report'!K11</f>
        <v>0</v>
      </c>
      <c r="K15" s="224">
        <f t="shared" si="0"/>
        <v>0</v>
      </c>
      <c r="L15" s="224" t="s">
        <v>50</v>
      </c>
      <c r="M15" s="226">
        <f t="shared" si="2"/>
        <v>0</v>
      </c>
      <c r="N15" s="227"/>
    </row>
    <row r="16" spans="1:14" x14ac:dyDescent="0.45">
      <c r="A16" s="230" t="s">
        <v>37</v>
      </c>
      <c r="B16" s="231">
        <f t="shared" ref="B16:H16" si="4">SUM(B8:B15)</f>
        <v>0</v>
      </c>
      <c r="C16" s="231">
        <f t="shared" si="4"/>
        <v>0</v>
      </c>
      <c r="D16" s="231">
        <f t="shared" si="4"/>
        <v>0</v>
      </c>
      <c r="E16" s="231">
        <f t="shared" si="4"/>
        <v>0</v>
      </c>
      <c r="F16" s="231">
        <f>SUM(F8:F15)</f>
        <v>0</v>
      </c>
      <c r="G16" s="231">
        <f t="shared" si="4"/>
        <v>0</v>
      </c>
      <c r="H16" s="231">
        <f t="shared" si="4"/>
        <v>0</v>
      </c>
      <c r="I16" s="231">
        <f>SUM(I8:I15)</f>
        <v>0</v>
      </c>
      <c r="J16" s="231">
        <f>SUM(J8:J15)</f>
        <v>0</v>
      </c>
      <c r="K16" s="231">
        <f>SUM(K8:K15)</f>
        <v>0</v>
      </c>
      <c r="L16" s="232"/>
      <c r="M16" s="233">
        <f>SUM(M8:M15)</f>
        <v>0</v>
      </c>
      <c r="N16" s="234">
        <f>IFERROR(M16/B16,0)</f>
        <v>0</v>
      </c>
    </row>
    <row r="17" spans="1:13" x14ac:dyDescent="0.45">
      <c r="A17" s="202"/>
      <c r="B17" s="202"/>
      <c r="C17" s="202"/>
      <c r="D17" s="202"/>
      <c r="E17" s="202"/>
      <c r="F17" s="202"/>
      <c r="G17" s="202"/>
      <c r="H17" s="202"/>
      <c r="I17" s="202"/>
      <c r="J17" s="202"/>
      <c r="K17" s="202"/>
      <c r="L17" s="202"/>
      <c r="M17" s="202"/>
    </row>
    <row r="18" spans="1:13" x14ac:dyDescent="0.45">
      <c r="A18" s="204"/>
      <c r="B18" s="202"/>
      <c r="C18" s="202"/>
      <c r="D18" s="202"/>
      <c r="E18" s="202"/>
      <c r="F18" s="202"/>
      <c r="G18" s="202"/>
      <c r="H18" s="202"/>
      <c r="I18" s="202"/>
      <c r="J18" s="202"/>
      <c r="K18" s="202"/>
      <c r="L18" s="202"/>
      <c r="M18" s="202"/>
    </row>
    <row r="19" spans="1:13" x14ac:dyDescent="0.45">
      <c r="A19" s="202"/>
      <c r="B19" s="202"/>
      <c r="C19" s="202"/>
      <c r="D19" s="202"/>
      <c r="E19" s="202"/>
      <c r="F19" s="202"/>
      <c r="G19" s="202"/>
      <c r="H19" s="202"/>
      <c r="I19" s="202"/>
      <c r="J19" s="202"/>
      <c r="K19" s="202"/>
      <c r="L19" s="202"/>
      <c r="M19" s="202"/>
    </row>
    <row r="20" spans="1:13" ht="28.5" x14ac:dyDescent="0.45">
      <c r="A20" s="205"/>
      <c r="B20" s="206" t="s">
        <v>83</v>
      </c>
      <c r="C20" s="207" t="s">
        <v>51</v>
      </c>
      <c r="D20" s="207" t="s">
        <v>52</v>
      </c>
      <c r="E20" s="207" t="s">
        <v>53</v>
      </c>
      <c r="F20" s="205"/>
      <c r="G20" s="205"/>
      <c r="H20" s="205"/>
      <c r="I20" s="205"/>
      <c r="J20" s="205"/>
      <c r="K20" s="205"/>
      <c r="L20" s="202"/>
      <c r="M20" s="202"/>
    </row>
    <row r="21" spans="1:13" x14ac:dyDescent="0.45">
      <c r="A21" s="208"/>
      <c r="B21" s="209"/>
      <c r="C21" s="210"/>
      <c r="D21" s="211"/>
      <c r="E21" s="212"/>
      <c r="F21" s="202"/>
      <c r="G21" s="202"/>
      <c r="H21" s="202"/>
      <c r="I21" s="202"/>
      <c r="J21" s="202"/>
      <c r="K21" s="202"/>
      <c r="L21" s="202"/>
      <c r="M21" s="202"/>
    </row>
    <row r="22" spans="1:13" x14ac:dyDescent="0.45">
      <c r="A22" s="208"/>
      <c r="B22" s="213"/>
      <c r="C22" s="213"/>
      <c r="D22" s="213"/>
      <c r="E22" s="212"/>
      <c r="F22" s="202"/>
      <c r="G22" s="202"/>
      <c r="H22" s="202"/>
      <c r="I22" s="202"/>
      <c r="J22" s="202"/>
      <c r="K22" s="202"/>
      <c r="L22" s="202"/>
      <c r="M22" s="202"/>
    </row>
    <row r="23" spans="1:13" x14ac:dyDescent="0.45">
      <c r="A23" s="208"/>
      <c r="B23" s="213"/>
      <c r="C23" s="213"/>
      <c r="D23" s="213"/>
      <c r="E23" s="214"/>
      <c r="F23" s="202"/>
      <c r="G23" s="202"/>
      <c r="H23" s="202"/>
      <c r="I23" s="202"/>
      <c r="J23" s="202"/>
      <c r="K23" s="202"/>
      <c r="L23" s="202"/>
      <c r="M23" s="202"/>
    </row>
    <row r="24" spans="1:13" x14ac:dyDescent="0.45">
      <c r="A24" s="208"/>
      <c r="B24" s="213"/>
      <c r="C24" s="213"/>
      <c r="D24" s="213"/>
      <c r="E24" s="214"/>
      <c r="F24" s="202"/>
      <c r="G24" s="202"/>
      <c r="H24" s="202"/>
      <c r="I24" s="202"/>
      <c r="J24" s="202"/>
      <c r="K24" s="202"/>
      <c r="L24" s="202"/>
      <c r="M24" s="202"/>
    </row>
    <row r="25" spans="1:13" x14ac:dyDescent="0.45">
      <c r="A25" s="208"/>
      <c r="B25" s="213"/>
      <c r="C25" s="213"/>
      <c r="D25" s="213"/>
      <c r="E25" s="214"/>
      <c r="F25" s="202"/>
      <c r="G25" s="202"/>
      <c r="H25" s="202"/>
      <c r="I25" s="202"/>
      <c r="J25" s="202"/>
      <c r="K25" s="202"/>
      <c r="L25" s="202"/>
      <c r="M25" s="202"/>
    </row>
    <row r="26" spans="1:13" x14ac:dyDescent="0.45">
      <c r="A26" s="208"/>
      <c r="B26" s="213"/>
      <c r="C26" s="213"/>
      <c r="D26" s="238"/>
      <c r="E26" s="214"/>
      <c r="F26" s="202"/>
      <c r="G26" s="202"/>
      <c r="H26" s="202"/>
      <c r="I26" s="202"/>
      <c r="J26" s="202"/>
      <c r="K26" s="202"/>
      <c r="L26" s="202"/>
      <c r="M26" s="202"/>
    </row>
    <row r="27" spans="1:13" x14ac:dyDescent="0.45">
      <c r="A27" s="208"/>
      <c r="B27" s="213"/>
      <c r="C27" s="213"/>
      <c r="D27" s="215"/>
      <c r="E27" s="214"/>
      <c r="F27" s="202"/>
      <c r="G27" s="202"/>
      <c r="H27" s="202"/>
      <c r="I27" s="202"/>
      <c r="J27" s="202"/>
      <c r="K27" s="202"/>
      <c r="L27" s="202"/>
      <c r="M27" s="202"/>
    </row>
    <row r="28" spans="1:13" x14ac:dyDescent="0.45">
      <c r="A28" s="216"/>
      <c r="B28" s="217"/>
      <c r="C28" s="235">
        <f>+B15</f>
        <v>0</v>
      </c>
      <c r="D28" s="235">
        <f>+C28</f>
        <v>0</v>
      </c>
      <c r="E28" s="236"/>
      <c r="F28" s="202"/>
      <c r="G28" s="202"/>
      <c r="H28" s="202"/>
      <c r="I28" s="202"/>
      <c r="J28" s="202"/>
      <c r="K28" s="202"/>
      <c r="L28" s="202"/>
      <c r="M28" s="202"/>
    </row>
    <row r="29" spans="1:13" x14ac:dyDescent="0.45">
      <c r="A29" s="202"/>
      <c r="B29" s="213"/>
      <c r="C29" s="237">
        <f>SUM(C21:C27)</f>
        <v>0</v>
      </c>
      <c r="D29" s="237">
        <f>SUM(D21:D28)</f>
        <v>0</v>
      </c>
      <c r="E29" s="237">
        <f>+K16</f>
        <v>0</v>
      </c>
      <c r="F29" s="202"/>
      <c r="G29" s="202"/>
      <c r="H29" s="202"/>
      <c r="I29" s="202"/>
      <c r="J29" s="202"/>
      <c r="K29" s="202"/>
      <c r="L29" s="202"/>
      <c r="M29" s="202"/>
    </row>
    <row r="31" spans="1:13" s="218" customFormat="1" ht="15.75" x14ac:dyDescent="0.5">
      <c r="A31" s="241" t="s">
        <v>129</v>
      </c>
      <c r="B31" s="241"/>
      <c r="C31" s="241"/>
      <c r="D31" s="241"/>
      <c r="E31" s="241"/>
    </row>
    <row r="32" spans="1:13" s="219" customFormat="1" x14ac:dyDescent="0.45">
      <c r="A32" s="243" t="s">
        <v>130</v>
      </c>
      <c r="B32" s="243" t="s">
        <v>10</v>
      </c>
      <c r="C32" s="243" t="s">
        <v>67</v>
      </c>
      <c r="D32" s="243" t="s">
        <v>131</v>
      </c>
      <c r="E32" s="243" t="s">
        <v>132</v>
      </c>
    </row>
    <row r="33" spans="1:5" x14ac:dyDescent="0.45">
      <c r="A33" s="242"/>
      <c r="B33" s="242"/>
      <c r="C33" s="242"/>
      <c r="D33" s="242"/>
      <c r="E33" s="242"/>
    </row>
    <row r="34" spans="1:5" x14ac:dyDescent="0.45">
      <c r="A34" s="242"/>
      <c r="B34" s="242"/>
      <c r="C34" s="242"/>
      <c r="D34" s="242"/>
      <c r="E34" s="242"/>
    </row>
    <row r="35" spans="1:5" x14ac:dyDescent="0.45">
      <c r="A35" s="242"/>
      <c r="B35" s="242"/>
      <c r="C35" s="242"/>
      <c r="D35" s="242"/>
      <c r="E35" s="242"/>
    </row>
    <row r="36" spans="1:5" x14ac:dyDescent="0.45">
      <c r="A36" s="242"/>
      <c r="B36" s="242"/>
      <c r="C36" s="242"/>
      <c r="D36" s="242"/>
      <c r="E36" s="242"/>
    </row>
    <row r="37" spans="1:5" x14ac:dyDescent="0.45">
      <c r="A37" s="242"/>
      <c r="B37" s="242"/>
      <c r="C37" s="242"/>
      <c r="D37" s="242"/>
      <c r="E37" s="242"/>
    </row>
    <row r="38" spans="1:5" x14ac:dyDescent="0.45">
      <c r="A38" s="242"/>
      <c r="B38" s="242"/>
      <c r="C38" s="242"/>
      <c r="D38" s="242"/>
      <c r="E38" s="242"/>
    </row>
    <row r="39" spans="1:5" x14ac:dyDescent="0.45">
      <c r="A39" s="242"/>
      <c r="B39" s="242"/>
      <c r="C39" s="242"/>
      <c r="D39" s="242"/>
      <c r="E39" s="242"/>
    </row>
    <row r="40" spans="1:5" x14ac:dyDescent="0.45">
      <c r="A40" s="242"/>
      <c r="B40" s="242"/>
      <c r="C40" s="242"/>
      <c r="D40" s="242"/>
      <c r="E40" s="242"/>
    </row>
    <row r="41" spans="1:5" x14ac:dyDescent="0.45">
      <c r="A41" s="242"/>
      <c r="B41" s="242"/>
      <c r="C41" s="242"/>
      <c r="D41" s="242"/>
      <c r="E41" s="242"/>
    </row>
    <row r="42" spans="1:5" x14ac:dyDescent="0.45">
      <c r="A42" s="242"/>
      <c r="B42" s="242"/>
      <c r="C42" s="242"/>
      <c r="D42" s="242"/>
      <c r="E42" s="242"/>
    </row>
    <row r="43" spans="1:5" x14ac:dyDescent="0.45">
      <c r="A43" s="242"/>
      <c r="B43" s="242"/>
      <c r="C43" s="242"/>
      <c r="D43" s="242"/>
      <c r="E43" s="242"/>
    </row>
    <row r="44" spans="1:5" x14ac:dyDescent="0.45">
      <c r="A44" s="242"/>
      <c r="B44" s="242"/>
      <c r="C44" s="242"/>
      <c r="D44" s="242"/>
      <c r="E44" s="242"/>
    </row>
    <row r="45" spans="1:5" x14ac:dyDescent="0.45">
      <c r="A45" s="242"/>
      <c r="B45" s="242"/>
      <c r="C45" s="242"/>
      <c r="D45" s="242"/>
      <c r="E45" s="242"/>
    </row>
    <row r="46" spans="1:5" x14ac:dyDescent="0.45">
      <c r="A46" s="242"/>
      <c r="B46" s="242"/>
      <c r="C46" s="242"/>
      <c r="D46" s="242"/>
      <c r="E46" s="242"/>
    </row>
    <row r="47" spans="1:5" x14ac:dyDescent="0.45">
      <c r="A47" s="242"/>
      <c r="B47" s="242"/>
      <c r="C47" s="242"/>
      <c r="D47" s="242"/>
      <c r="E47" s="242"/>
    </row>
    <row r="48" spans="1:5" x14ac:dyDescent="0.45">
      <c r="A48" s="242"/>
      <c r="B48" s="242"/>
      <c r="C48" s="242"/>
      <c r="D48" s="242"/>
      <c r="E48" s="242"/>
    </row>
    <row r="49" spans="1:7" x14ac:dyDescent="0.45">
      <c r="A49" s="242"/>
      <c r="B49" s="242"/>
      <c r="C49" s="242"/>
      <c r="D49" s="242"/>
      <c r="E49" s="242"/>
    </row>
    <row r="50" spans="1:7" x14ac:dyDescent="0.45">
      <c r="A50" s="242"/>
      <c r="B50" s="242"/>
      <c r="C50" s="242"/>
      <c r="D50" s="242"/>
      <c r="E50" s="242"/>
    </row>
    <row r="51" spans="1:7" x14ac:dyDescent="0.45">
      <c r="A51" s="242"/>
      <c r="B51" s="242"/>
      <c r="C51" s="242"/>
      <c r="D51" s="242"/>
      <c r="E51" s="242"/>
    </row>
    <row r="52" spans="1:7" x14ac:dyDescent="0.45">
      <c r="A52" s="242"/>
      <c r="B52" s="242"/>
      <c r="C52" s="242"/>
      <c r="D52" s="242"/>
      <c r="E52" s="242"/>
    </row>
    <row r="53" spans="1:7" x14ac:dyDescent="0.45">
      <c r="A53" s="242"/>
      <c r="B53" s="242"/>
      <c r="C53" s="242"/>
      <c r="D53" s="242"/>
      <c r="E53" s="242"/>
    </row>
    <row r="54" spans="1:7" x14ac:dyDescent="0.45">
      <c r="A54" s="242"/>
      <c r="B54" s="242"/>
      <c r="C54" s="242"/>
      <c r="D54" s="242"/>
      <c r="E54" s="242"/>
    </row>
    <row r="55" spans="1:7" x14ac:dyDescent="0.45">
      <c r="A55" s="242"/>
      <c r="B55" s="242"/>
      <c r="C55" s="242"/>
      <c r="D55" s="242"/>
      <c r="E55" s="242"/>
    </row>
    <row r="56" spans="1:7" x14ac:dyDescent="0.45">
      <c r="A56" s="242"/>
      <c r="B56" s="242"/>
      <c r="C56" s="242"/>
      <c r="D56" s="242"/>
      <c r="E56" s="242"/>
    </row>
    <row r="57" spans="1:7" x14ac:dyDescent="0.45">
      <c r="A57" s="242"/>
      <c r="B57" s="242"/>
      <c r="C57" s="242"/>
      <c r="D57" s="242"/>
      <c r="E57" s="242"/>
    </row>
    <row r="58" spans="1:7" s="219" customFormat="1" x14ac:dyDescent="0.45">
      <c r="A58" s="219" t="s">
        <v>133</v>
      </c>
      <c r="E58" s="219">
        <f>SUM(E33:E57)</f>
        <v>0</v>
      </c>
    </row>
    <row r="60" spans="1:7" x14ac:dyDescent="0.45">
      <c r="A60" s="241" t="s">
        <v>144</v>
      </c>
      <c r="B60" s="240"/>
      <c r="C60" s="240"/>
      <c r="D60" s="240"/>
      <c r="E60" s="240"/>
    </row>
    <row r="61" spans="1:7" ht="28.5" x14ac:dyDescent="0.45">
      <c r="A61" s="243" t="s">
        <v>146</v>
      </c>
      <c r="B61" s="243" t="s">
        <v>147</v>
      </c>
      <c r="C61" s="243" t="s">
        <v>67</v>
      </c>
      <c r="D61" s="243" t="s">
        <v>131</v>
      </c>
      <c r="E61" s="243" t="s">
        <v>132</v>
      </c>
    </row>
    <row r="62" spans="1:7" x14ac:dyDescent="0.45">
      <c r="A62" s="242"/>
      <c r="B62" s="242"/>
      <c r="C62" s="242"/>
      <c r="D62" s="242"/>
      <c r="E62" s="242"/>
      <c r="G62" s="204" t="s">
        <v>148</v>
      </c>
    </row>
    <row r="63" spans="1:7" x14ac:dyDescent="0.45">
      <c r="A63" s="242"/>
      <c r="B63" s="242"/>
      <c r="C63" s="242"/>
      <c r="D63" s="242"/>
      <c r="E63" s="242"/>
      <c r="G63" s="204" t="s">
        <v>149</v>
      </c>
    </row>
    <row r="64" spans="1:7" x14ac:dyDescent="0.45">
      <c r="A64" s="242"/>
      <c r="B64" s="242"/>
      <c r="C64" s="242"/>
      <c r="D64" s="242"/>
      <c r="E64" s="242"/>
    </row>
    <row r="65" spans="1:5" x14ac:dyDescent="0.45">
      <c r="A65" s="242"/>
      <c r="B65" s="242"/>
      <c r="C65" s="242"/>
      <c r="D65" s="242"/>
      <c r="E65" s="242"/>
    </row>
    <row r="66" spans="1:5" x14ac:dyDescent="0.45">
      <c r="A66" s="242"/>
      <c r="B66" s="242"/>
      <c r="C66" s="242"/>
      <c r="D66" s="242"/>
      <c r="E66" s="242"/>
    </row>
    <row r="67" spans="1:5" x14ac:dyDescent="0.45">
      <c r="A67" s="242"/>
      <c r="B67" s="242"/>
      <c r="C67" s="242"/>
      <c r="D67" s="242"/>
      <c r="E67" s="242"/>
    </row>
    <row r="68" spans="1:5" x14ac:dyDescent="0.45">
      <c r="A68" s="242"/>
      <c r="B68" s="242"/>
      <c r="C68" s="242"/>
      <c r="D68" s="242"/>
      <c r="E68" s="242"/>
    </row>
    <row r="69" spans="1:5" x14ac:dyDescent="0.45">
      <c r="A69" s="242"/>
      <c r="B69" s="242"/>
      <c r="C69" s="242"/>
      <c r="D69" s="242"/>
      <c r="E69" s="242"/>
    </row>
    <row r="70" spans="1:5" x14ac:dyDescent="0.45">
      <c r="A70" s="242"/>
      <c r="B70" s="242"/>
      <c r="C70" s="242"/>
      <c r="D70" s="242"/>
      <c r="E70" s="242"/>
    </row>
    <row r="71" spans="1:5" x14ac:dyDescent="0.45">
      <c r="A71" s="242"/>
      <c r="B71" s="242"/>
      <c r="C71" s="242"/>
      <c r="D71" s="242"/>
      <c r="E71" s="242"/>
    </row>
    <row r="72" spans="1:5" x14ac:dyDescent="0.45">
      <c r="A72" s="242"/>
      <c r="B72" s="242"/>
      <c r="C72" s="242"/>
      <c r="D72" s="242"/>
      <c r="E72" s="242"/>
    </row>
    <row r="73" spans="1:5" x14ac:dyDescent="0.45">
      <c r="A73" s="242"/>
      <c r="B73" s="242"/>
      <c r="C73" s="242"/>
      <c r="D73" s="242"/>
      <c r="E73" s="242"/>
    </row>
    <row r="74" spans="1:5" x14ac:dyDescent="0.45">
      <c r="A74" s="242"/>
      <c r="B74" s="242"/>
      <c r="C74" s="242"/>
      <c r="D74" s="242"/>
      <c r="E74" s="242"/>
    </row>
    <row r="75" spans="1:5" x14ac:dyDescent="0.45">
      <c r="A75" s="242"/>
      <c r="B75" s="242"/>
      <c r="C75" s="242"/>
      <c r="D75" s="242"/>
      <c r="E75" s="242"/>
    </row>
    <row r="76" spans="1:5" x14ac:dyDescent="0.45">
      <c r="A76" s="242"/>
      <c r="B76" s="242"/>
      <c r="C76" s="242"/>
      <c r="D76" s="242"/>
      <c r="E76" s="242"/>
    </row>
    <row r="77" spans="1:5" x14ac:dyDescent="0.45">
      <c r="A77" s="242"/>
      <c r="B77" s="242"/>
      <c r="C77" s="242"/>
      <c r="D77" s="242"/>
      <c r="E77" s="242"/>
    </row>
    <row r="78" spans="1:5" x14ac:dyDescent="0.45">
      <c r="A78" s="242"/>
      <c r="B78" s="242"/>
      <c r="C78" s="242"/>
      <c r="D78" s="242"/>
      <c r="E78" s="242"/>
    </row>
    <row r="79" spans="1:5" x14ac:dyDescent="0.45">
      <c r="A79" s="242"/>
      <c r="B79" s="242"/>
      <c r="C79" s="242"/>
      <c r="D79" s="242"/>
      <c r="E79" s="242"/>
    </row>
    <row r="80" spans="1:5" x14ac:dyDescent="0.45">
      <c r="A80" s="242"/>
      <c r="B80" s="242"/>
      <c r="C80" s="242"/>
      <c r="D80" s="242"/>
      <c r="E80" s="242"/>
    </row>
    <row r="81" spans="1:5" x14ac:dyDescent="0.45">
      <c r="A81" s="242"/>
      <c r="B81" s="242"/>
      <c r="C81" s="242"/>
      <c r="D81" s="242"/>
      <c r="E81" s="242"/>
    </row>
    <row r="82" spans="1:5" x14ac:dyDescent="0.45">
      <c r="A82" s="242"/>
      <c r="B82" s="242"/>
      <c r="C82" s="242"/>
      <c r="D82" s="242"/>
      <c r="E82" s="242"/>
    </row>
    <row r="83" spans="1:5" x14ac:dyDescent="0.45">
      <c r="A83" s="242"/>
      <c r="B83" s="242"/>
      <c r="C83" s="242"/>
      <c r="D83" s="242"/>
      <c r="E83" s="242"/>
    </row>
    <row r="84" spans="1:5" x14ac:dyDescent="0.45">
      <c r="A84" s="242"/>
      <c r="B84" s="242"/>
      <c r="C84" s="242"/>
      <c r="D84" s="242"/>
      <c r="E84" s="242"/>
    </row>
    <row r="85" spans="1:5" x14ac:dyDescent="0.45">
      <c r="A85" s="242"/>
      <c r="B85" s="242"/>
      <c r="C85" s="242"/>
      <c r="D85" s="242"/>
      <c r="E85" s="242"/>
    </row>
    <row r="86" spans="1:5" x14ac:dyDescent="0.45">
      <c r="A86" s="242"/>
      <c r="B86" s="242"/>
      <c r="C86" s="242"/>
      <c r="D86" s="242"/>
      <c r="E86" s="242"/>
    </row>
    <row r="87" spans="1:5" s="219" customFormat="1" x14ac:dyDescent="0.45">
      <c r="A87" s="219" t="s">
        <v>133</v>
      </c>
      <c r="E87" s="219">
        <f>SUM(E62:E86)</f>
        <v>0</v>
      </c>
    </row>
  </sheetData>
  <mergeCells count="2">
    <mergeCell ref="B3:C3"/>
    <mergeCell ref="B4:C4"/>
  </mergeCells>
  <dataValidations count="3">
    <dataValidation type="list" allowBlank="1" showInputMessage="1" showErrorMessage="1" sqref="B33:B57" xr:uid="{6548F75C-63EF-47B6-847E-3F7CBFC8D895}">
      <formula1>BudgetHeadings</formula1>
    </dataValidation>
    <dataValidation type="list" allowBlank="1" showInputMessage="1" showErrorMessage="1" sqref="C33:C57 C62:C86" xr:uid="{92AE4332-DBC8-4F5B-90CA-49E282D4B847}">
      <formula1>$C$7:$J$7</formula1>
    </dataValidation>
    <dataValidation type="list" allowBlank="1" showInputMessage="1" showErrorMessage="1" sqref="B62:B86" xr:uid="{37E6E532-1472-40FA-9FB7-37FC13A7E47B}">
      <formula1>$G$62:$G$63</formula1>
    </dataValidation>
  </dataValidations>
  <pageMargins left="0.7" right="0.7" top="0.75" bottom="0.75" header="0.3" footer="0.3"/>
  <pageSetup paperSize="9" orientation="portrait" r:id="rId1"/>
  <ignoredErrors>
    <ignoredError sqref="B3:C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L97"/>
  <sheetViews>
    <sheetView zoomScaleNormal="100" workbookViewId="0">
      <selection activeCell="F18" sqref="F18"/>
    </sheetView>
  </sheetViews>
  <sheetFormatPr defaultColWidth="9" defaultRowHeight="9.75" x14ac:dyDescent="0.25"/>
  <cols>
    <col min="1" max="1" width="6.73046875" style="166" customWidth="1"/>
    <col min="2" max="2" width="48.59765625" style="166" customWidth="1"/>
    <col min="3" max="3" width="14.1328125" style="166" customWidth="1"/>
    <col min="4" max="4" width="12.86328125" style="166" customWidth="1"/>
    <col min="5" max="5" width="14.265625" style="166" customWidth="1"/>
    <col min="6" max="11" width="12.86328125" style="166" customWidth="1"/>
    <col min="12" max="16384" width="9" style="166"/>
  </cols>
  <sheetData>
    <row r="1" spans="1:12" x14ac:dyDescent="0.25">
      <c r="B1" s="167" t="s">
        <v>11</v>
      </c>
      <c r="C1" s="52"/>
      <c r="D1" s="288" t="str">
        <f>'Budget details'!C1</f>
        <v>o</v>
      </c>
      <c r="E1" s="289"/>
      <c r="F1" s="290"/>
    </row>
    <row r="2" spans="1:12" ht="10.15" thickBot="1" x14ac:dyDescent="0.3">
      <c r="B2" s="167" t="s">
        <v>12</v>
      </c>
      <c r="C2" s="52"/>
      <c r="D2" s="291" t="str">
        <f>'Budget details'!C2</f>
        <v>o</v>
      </c>
      <c r="E2" s="292"/>
      <c r="F2" s="293"/>
    </row>
    <row r="3" spans="1:12" ht="10.15" thickBot="1" x14ac:dyDescent="0.3"/>
    <row r="4" spans="1:12" s="168" customFormat="1" ht="10.15" thickBot="1" x14ac:dyDescent="0.3">
      <c r="B4" s="169" t="s">
        <v>135</v>
      </c>
      <c r="C4" s="170"/>
      <c r="D4" s="294"/>
      <c r="E4" s="295"/>
      <c r="F4" s="296"/>
    </row>
    <row r="5" spans="1:12" s="168" customFormat="1" x14ac:dyDescent="0.25">
      <c r="B5" s="171"/>
    </row>
    <row r="6" spans="1:12" s="168" customFormat="1" x14ac:dyDescent="0.25">
      <c r="B6" s="171"/>
      <c r="C6" s="172"/>
      <c r="D6" s="173"/>
    </row>
    <row r="7" spans="1:12" s="168" customFormat="1" x14ac:dyDescent="0.25">
      <c r="B7" s="171"/>
      <c r="C7" s="171"/>
      <c r="D7" s="174"/>
    </row>
    <row r="8" spans="1:12" x14ac:dyDescent="0.25">
      <c r="D8" s="200" t="s">
        <v>68</v>
      </c>
      <c r="E8" s="200" t="s">
        <v>40</v>
      </c>
      <c r="F8" s="200" t="s">
        <v>41</v>
      </c>
      <c r="G8" s="200" t="s">
        <v>42</v>
      </c>
      <c r="H8" s="200" t="s">
        <v>43</v>
      </c>
      <c r="I8" s="200" t="s">
        <v>44</v>
      </c>
      <c r="J8" s="200" t="s">
        <v>45</v>
      </c>
      <c r="K8" s="200" t="s">
        <v>107</v>
      </c>
    </row>
    <row r="9" spans="1:12" ht="19.5" x14ac:dyDescent="0.25">
      <c r="A9" s="50" t="s">
        <v>10</v>
      </c>
      <c r="B9" s="175" t="s">
        <v>77</v>
      </c>
      <c r="C9" s="176" t="s">
        <v>109</v>
      </c>
      <c r="D9" s="177" t="s">
        <v>136</v>
      </c>
      <c r="E9" s="177" t="s">
        <v>136</v>
      </c>
      <c r="F9" s="177" t="s">
        <v>136</v>
      </c>
      <c r="G9" s="177" t="s">
        <v>136</v>
      </c>
      <c r="H9" s="177" t="s">
        <v>136</v>
      </c>
      <c r="I9" s="177" t="s">
        <v>136</v>
      </c>
      <c r="J9" s="177" t="s">
        <v>136</v>
      </c>
      <c r="K9" s="177" t="s">
        <v>136</v>
      </c>
    </row>
    <row r="10" spans="1:12" x14ac:dyDescent="0.25">
      <c r="B10" s="178" t="s">
        <v>78</v>
      </c>
      <c r="C10" s="179"/>
      <c r="D10" s="180"/>
      <c r="E10" s="180"/>
      <c r="F10" s="180"/>
      <c r="G10" s="180"/>
      <c r="H10" s="180"/>
      <c r="I10" s="180"/>
      <c r="J10" s="180"/>
      <c r="K10" s="180"/>
    </row>
    <row r="11" spans="1:12" x14ac:dyDescent="0.25">
      <c r="B11" s="181" t="s">
        <v>79</v>
      </c>
      <c r="C11" s="179"/>
      <c r="D11" s="182"/>
      <c r="E11" s="182"/>
      <c r="F11" s="182"/>
      <c r="G11" s="182"/>
      <c r="H11" s="182"/>
      <c r="I11" s="182"/>
      <c r="J11" s="182"/>
      <c r="K11" s="182"/>
    </row>
    <row r="12" spans="1:12" x14ac:dyDescent="0.25">
      <c r="B12" s="183" t="s">
        <v>80</v>
      </c>
      <c r="C12" s="184"/>
      <c r="D12" s="185"/>
      <c r="E12" s="186"/>
      <c r="F12" s="185"/>
      <c r="G12" s="185"/>
      <c r="H12" s="185"/>
      <c r="I12" s="185"/>
      <c r="J12" s="185"/>
      <c r="K12" s="185"/>
      <c r="L12" s="36"/>
    </row>
    <row r="13" spans="1:12" x14ac:dyDescent="0.25">
      <c r="A13" s="166">
        <v>1</v>
      </c>
      <c r="B13" s="187">
        <f>+'Budget details'!B8</f>
        <v>0</v>
      </c>
      <c r="C13" s="188">
        <f>'Budget details'!F8</f>
        <v>0</v>
      </c>
      <c r="D13" s="189">
        <f>SUMIFS(Invoices!$O$8:'Invoices'!$O$5000,Invoices!$D$8:'Invoices'!$D$5000,D$8,Invoices!$E$8:'Invoices'!$E$5000,$A13)</f>
        <v>0</v>
      </c>
      <c r="E13" s="189">
        <f>SUMIFS(Invoices!$O$8:'Invoices'!$O$5000,Invoices!$D$8:'Invoices'!$D$5000,E$8,Invoices!$E$8:'Invoices'!$E$5000,$A13)</f>
        <v>0</v>
      </c>
      <c r="F13" s="189">
        <f>SUMIFS(Invoices!$O$8:'Invoices'!$O$5000,Invoices!$D$8:'Invoices'!$D$5000,F$8,Invoices!$E$8:'Invoices'!$E$5000,$A13)</f>
        <v>0</v>
      </c>
      <c r="G13" s="189">
        <f>SUMIFS(Invoices!$O$8:'Invoices'!$O$5000,Invoices!$D$8:'Invoices'!$D$5000,G$8,Invoices!$E$8:'Invoices'!$E$5000,$A13)</f>
        <v>0</v>
      </c>
      <c r="H13" s="189">
        <f>SUMIFS(Invoices!$O$8:'Invoices'!$O$5000,Invoices!$D$8:'Invoices'!$D$5000,H$8,Invoices!$E$8:'Invoices'!$E$5000,$A13)</f>
        <v>0</v>
      </c>
      <c r="I13" s="189">
        <f>SUMIFS(Invoices!$O$8:'Invoices'!$O$5000,Invoices!$D$8:'Invoices'!$D$5000,I$8,Invoices!$E$8:'Invoices'!$E$5000,$A13)</f>
        <v>0</v>
      </c>
      <c r="J13" s="189">
        <f>SUMIFS(Invoices!$O$8:'Invoices'!$O$5000,Invoices!$D$8:'Invoices'!$D$5000,J$8,Invoices!$E$8:'Invoices'!$E$5000,$A13)</f>
        <v>0</v>
      </c>
      <c r="K13" s="189">
        <f>SUMIFS(Invoices!$O$8:'Invoices'!$O$5000,Invoices!$D$8:'Invoices'!$D$5000,K$8,Invoices!$E$8:'Invoices'!$E$5000,$A13)</f>
        <v>0</v>
      </c>
    </row>
    <row r="14" spans="1:12" x14ac:dyDescent="0.25">
      <c r="A14" s="166">
        <v>2</v>
      </c>
      <c r="B14" s="187">
        <f>+'Budget details'!B9</f>
        <v>0</v>
      </c>
      <c r="C14" s="188">
        <f>'Budget details'!F9</f>
        <v>0</v>
      </c>
      <c r="D14" s="189">
        <f>SUMIFS(Invoices!$O$8:'Invoices'!$O$5000,Invoices!$D$8:'Invoices'!$D$5000,D$8,Invoices!$E$8:'Invoices'!$E$5000,$A14)</f>
        <v>0</v>
      </c>
      <c r="E14" s="189">
        <f>SUMIFS(Invoices!$O$8:'Invoices'!$O$5000,Invoices!$D$8:'Invoices'!$D$5000,E$8,Invoices!$E$8:'Invoices'!$E$5000,$A14)</f>
        <v>0</v>
      </c>
      <c r="F14" s="189">
        <f>SUMIFS(Invoices!$O$8:'Invoices'!$O$5000,Invoices!$D$8:'Invoices'!$D$5000,F$8,Invoices!$E$8:'Invoices'!$E$5000,$A14)</f>
        <v>0</v>
      </c>
      <c r="G14" s="189">
        <f>SUMIFS(Invoices!$O$8:'Invoices'!$O$5000,Invoices!$D$8:'Invoices'!$D$5000,G$8,Invoices!$E$8:'Invoices'!$E$5000,$A14)</f>
        <v>0</v>
      </c>
      <c r="H14" s="189">
        <f>SUMIFS(Invoices!$O$8:'Invoices'!$O$5000,Invoices!$D$8:'Invoices'!$D$5000,H$8,Invoices!$E$8:'Invoices'!$E$5000,$A14)</f>
        <v>0</v>
      </c>
      <c r="I14" s="189">
        <f>SUMIFS(Invoices!$O$8:'Invoices'!$O$5000,Invoices!$D$8:'Invoices'!$D$5000,I$8,Invoices!$E$8:'Invoices'!$E$5000,$A14)</f>
        <v>0</v>
      </c>
      <c r="J14" s="189">
        <f>SUMIFS(Invoices!$O$8:'Invoices'!$O$5000,Invoices!$D$8:'Invoices'!$D$5000,J$8,Invoices!$E$8:'Invoices'!$E$5000,$A14)</f>
        <v>0</v>
      </c>
      <c r="K14" s="189">
        <f>SUMIFS(Invoices!$O$8:'Invoices'!$O$5000,Invoices!$D$8:'Invoices'!$D$5000,K$8,Invoices!$E$8:'Invoices'!$E$5000,$A14)</f>
        <v>0</v>
      </c>
    </row>
    <row r="15" spans="1:12" x14ac:dyDescent="0.25">
      <c r="A15" s="166">
        <v>3</v>
      </c>
      <c r="B15" s="187">
        <f>+'Budget details'!B10</f>
        <v>0</v>
      </c>
      <c r="C15" s="188">
        <f>'Budget details'!F10</f>
        <v>0</v>
      </c>
      <c r="D15" s="189">
        <f>SUMIFS(Invoices!$O$8:'Invoices'!$O$5000,Invoices!$D$8:'Invoices'!$D$5000,D$8,Invoices!$E$8:'Invoices'!$E$5000,$A15)</f>
        <v>0</v>
      </c>
      <c r="E15" s="189">
        <f>SUMIFS(Invoices!$O$8:'Invoices'!$O$5000,Invoices!$D$8:'Invoices'!$D$5000,E$8,Invoices!$E$8:'Invoices'!$E$5000,$A15)</f>
        <v>0</v>
      </c>
      <c r="F15" s="189">
        <f>SUMIFS(Invoices!$O$8:'Invoices'!$O$5000,Invoices!$D$8:'Invoices'!$D$5000,F$8,Invoices!$E$8:'Invoices'!$E$5000,$A15)</f>
        <v>0</v>
      </c>
      <c r="G15" s="189">
        <f>SUMIFS(Invoices!$O$8:'Invoices'!$O$5000,Invoices!$D$8:'Invoices'!$D$5000,G$8,Invoices!$E$8:'Invoices'!$E$5000,$A15)</f>
        <v>0</v>
      </c>
      <c r="H15" s="189">
        <f>SUMIFS(Invoices!$O$8:'Invoices'!$O$5000,Invoices!$D$8:'Invoices'!$D$5000,H$8,Invoices!$E$8:'Invoices'!$E$5000,$A15)</f>
        <v>0</v>
      </c>
      <c r="I15" s="189">
        <f>SUMIFS(Invoices!$O$8:'Invoices'!$O$5000,Invoices!$D$8:'Invoices'!$D$5000,I$8,Invoices!$E$8:'Invoices'!$E$5000,$A15)</f>
        <v>0</v>
      </c>
      <c r="J15" s="189">
        <f>SUMIFS(Invoices!$O$8:'Invoices'!$O$5000,Invoices!$D$8:'Invoices'!$D$5000,J$8,Invoices!$E$8:'Invoices'!$E$5000,$A15)</f>
        <v>0</v>
      </c>
      <c r="K15" s="189">
        <f>SUMIFS(Invoices!$O$8:'Invoices'!$O$5000,Invoices!$D$8:'Invoices'!$D$5000,K$8,Invoices!$E$8:'Invoices'!$E$5000,$A15)</f>
        <v>0</v>
      </c>
    </row>
    <row r="16" spans="1:12" x14ac:dyDescent="0.25">
      <c r="A16" s="166">
        <v>4</v>
      </c>
      <c r="B16" s="187">
        <f>+'Budget details'!B11</f>
        <v>0</v>
      </c>
      <c r="C16" s="188">
        <f>'Budget details'!F11</f>
        <v>0</v>
      </c>
      <c r="D16" s="189">
        <f>SUMIFS(Invoices!$O$8:'Invoices'!$O$5000,Invoices!$D$8:'Invoices'!$D$5000,D$8,Invoices!$E$8:'Invoices'!$E$5000,$A16)</f>
        <v>0</v>
      </c>
      <c r="E16" s="189">
        <f>SUMIFS(Invoices!$O$8:'Invoices'!$O$5000,Invoices!$D$8:'Invoices'!$D$5000,E$8,Invoices!$E$8:'Invoices'!$E$5000,$A16)</f>
        <v>0</v>
      </c>
      <c r="F16" s="189">
        <f>SUMIFS(Invoices!$O$8:'Invoices'!$O$5000,Invoices!$D$8:'Invoices'!$D$5000,F$8,Invoices!$E$8:'Invoices'!$E$5000,$A16)</f>
        <v>0</v>
      </c>
      <c r="G16" s="189">
        <f>SUMIFS(Invoices!$O$8:'Invoices'!$O$5000,Invoices!$D$8:'Invoices'!$D$5000,G$8,Invoices!$E$8:'Invoices'!$E$5000,$A16)</f>
        <v>0</v>
      </c>
      <c r="H16" s="189">
        <f>SUMIFS(Invoices!$O$8:'Invoices'!$O$5000,Invoices!$D$8:'Invoices'!$D$5000,H$8,Invoices!$E$8:'Invoices'!$E$5000,$A16)</f>
        <v>0</v>
      </c>
      <c r="I16" s="189">
        <f>SUMIFS(Invoices!$O$8:'Invoices'!$O$5000,Invoices!$D$8:'Invoices'!$D$5000,I$8,Invoices!$E$8:'Invoices'!$E$5000,$A16)</f>
        <v>0</v>
      </c>
      <c r="J16" s="189">
        <f>SUMIFS(Invoices!$O$8:'Invoices'!$O$5000,Invoices!$D$8:'Invoices'!$D$5000,J$8,Invoices!$E$8:'Invoices'!$E$5000,$A16)</f>
        <v>0</v>
      </c>
      <c r="K16" s="189">
        <f>SUMIFS(Invoices!$O$8:'Invoices'!$O$5000,Invoices!$D$8:'Invoices'!$D$5000,K$8,Invoices!$E$8:'Invoices'!$E$5000,$A16)</f>
        <v>0</v>
      </c>
    </row>
    <row r="17" spans="1:11" x14ac:dyDescent="0.25">
      <c r="A17" s="166">
        <v>5</v>
      </c>
      <c r="B17" s="187">
        <f>+'Budget details'!B12</f>
        <v>0</v>
      </c>
      <c r="C17" s="188">
        <f>'Budget details'!F12</f>
        <v>0</v>
      </c>
      <c r="D17" s="189">
        <f>SUMIFS(Invoices!$O$8:'Invoices'!$O$5000,Invoices!$D$8:'Invoices'!$D$5000,D$8,Invoices!$E$8:'Invoices'!$E$5000,$A17)</f>
        <v>0</v>
      </c>
      <c r="E17" s="189">
        <f>SUMIFS(Invoices!$O$8:'Invoices'!$O$5000,Invoices!$D$8:'Invoices'!$D$5000,E$8,Invoices!$E$8:'Invoices'!$E$5000,$A17)</f>
        <v>0</v>
      </c>
      <c r="F17" s="189">
        <f>SUMIFS(Invoices!$O$8:'Invoices'!$O$5000,Invoices!$D$8:'Invoices'!$D$5000,F$8,Invoices!$E$8:'Invoices'!$E$5000,$A17)</f>
        <v>0</v>
      </c>
      <c r="G17" s="189">
        <f>SUMIFS(Invoices!$O$8:'Invoices'!$O$5000,Invoices!$D$8:'Invoices'!$D$5000,G$8,Invoices!$E$8:'Invoices'!$E$5000,$A17)</f>
        <v>0</v>
      </c>
      <c r="H17" s="189">
        <f>SUMIFS(Invoices!$O$8:'Invoices'!$O$5000,Invoices!$D$8:'Invoices'!$D$5000,H$8,Invoices!$E$8:'Invoices'!$E$5000,$A17)</f>
        <v>0</v>
      </c>
      <c r="I17" s="189">
        <f>SUMIFS(Invoices!$O$8:'Invoices'!$O$5000,Invoices!$D$8:'Invoices'!$D$5000,I$8,Invoices!$E$8:'Invoices'!$E$5000,$A17)</f>
        <v>0</v>
      </c>
      <c r="J17" s="189">
        <f>SUMIFS(Invoices!$O$8:'Invoices'!$O$5000,Invoices!$D$8:'Invoices'!$D$5000,J$8,Invoices!$E$8:'Invoices'!$E$5000,$A17)</f>
        <v>0</v>
      </c>
      <c r="K17" s="189">
        <f>SUMIFS(Invoices!$O$8:'Invoices'!$O$5000,Invoices!$D$8:'Invoices'!$D$5000,K$8,Invoices!$E$8:'Invoices'!$E$5000,$A17)</f>
        <v>0</v>
      </c>
    </row>
    <row r="18" spans="1:11" x14ac:dyDescent="0.25">
      <c r="A18" s="166">
        <v>6</v>
      </c>
      <c r="B18" s="187">
        <f>+'Budget details'!B13</f>
        <v>0</v>
      </c>
      <c r="C18" s="188">
        <f>'Budget details'!F13</f>
        <v>0</v>
      </c>
      <c r="D18" s="189">
        <f>SUMIFS(Invoices!$O$8:'Invoices'!$O$5000,Invoices!$D$8:'Invoices'!$D$5000,D$8,Invoices!$E$8:'Invoices'!$E$5000,$A18)</f>
        <v>0</v>
      </c>
      <c r="E18" s="189">
        <f>SUMIFS(Invoices!$O$8:'Invoices'!$O$5000,Invoices!$D$8:'Invoices'!$D$5000,E$8,Invoices!$E$8:'Invoices'!$E$5000,$A18)</f>
        <v>0</v>
      </c>
      <c r="F18" s="189">
        <f>SUMIFS(Invoices!$O$8:'Invoices'!$O$5000,Invoices!$D$8:'Invoices'!$D$5000,F$8,Invoices!$E$8:'Invoices'!$E$5000,$A18)</f>
        <v>0</v>
      </c>
      <c r="G18" s="189">
        <f>SUMIFS(Invoices!$O$8:'Invoices'!$O$5000,Invoices!$D$8:'Invoices'!$D$5000,G$8,Invoices!$E$8:'Invoices'!$E$5000,$A18)</f>
        <v>0</v>
      </c>
      <c r="H18" s="189">
        <f>SUMIFS(Invoices!$O$8:'Invoices'!$O$5000,Invoices!$D$8:'Invoices'!$D$5000,H$8,Invoices!$E$8:'Invoices'!$E$5000,$A18)</f>
        <v>0</v>
      </c>
      <c r="I18" s="189">
        <f>SUMIFS(Invoices!$O$8:'Invoices'!$O$5000,Invoices!$D$8:'Invoices'!$D$5000,I$8,Invoices!$E$8:'Invoices'!$E$5000,$A18)</f>
        <v>0</v>
      </c>
      <c r="J18" s="189">
        <f>SUMIFS(Invoices!$O$8:'Invoices'!$O$5000,Invoices!$D$8:'Invoices'!$D$5000,J$8,Invoices!$E$8:'Invoices'!$E$5000,$A18)</f>
        <v>0</v>
      </c>
      <c r="K18" s="189">
        <f>SUMIFS(Invoices!$O$8:'Invoices'!$O$5000,Invoices!$D$8:'Invoices'!$D$5000,K$8,Invoices!$E$8:'Invoices'!$E$5000,$A18)</f>
        <v>0</v>
      </c>
    </row>
    <row r="19" spans="1:11" x14ac:dyDescent="0.25">
      <c r="A19" s="166">
        <v>7</v>
      </c>
      <c r="B19" s="187">
        <f>+'Budget details'!B14</f>
        <v>0</v>
      </c>
      <c r="C19" s="188">
        <f>'Budget details'!F14</f>
        <v>0</v>
      </c>
      <c r="D19" s="189">
        <f>SUMIFS(Invoices!$O$8:'Invoices'!$O$5000,Invoices!$D$8:'Invoices'!$D$5000,D$8,Invoices!$E$8:'Invoices'!$E$5000,$A19)</f>
        <v>0</v>
      </c>
      <c r="E19" s="189">
        <f>SUMIFS(Invoices!$O$8:'Invoices'!$O$5000,Invoices!$D$8:'Invoices'!$D$5000,E$8,Invoices!$E$8:'Invoices'!$E$5000,$A19)</f>
        <v>0</v>
      </c>
      <c r="F19" s="189">
        <f>SUMIFS(Invoices!$O$8:'Invoices'!$O$5000,Invoices!$D$8:'Invoices'!$D$5000,F$8,Invoices!$E$8:'Invoices'!$E$5000,$A19)</f>
        <v>0</v>
      </c>
      <c r="G19" s="189">
        <f>SUMIFS(Invoices!$O$8:'Invoices'!$O$5000,Invoices!$D$8:'Invoices'!$D$5000,G$8,Invoices!$E$8:'Invoices'!$E$5000,$A19)</f>
        <v>0</v>
      </c>
      <c r="H19" s="189">
        <f>SUMIFS(Invoices!$O$8:'Invoices'!$O$5000,Invoices!$D$8:'Invoices'!$D$5000,H$8,Invoices!$E$8:'Invoices'!$E$5000,$A19)</f>
        <v>0</v>
      </c>
      <c r="I19" s="189">
        <f>SUMIFS(Invoices!$O$8:'Invoices'!$O$5000,Invoices!$D$8:'Invoices'!$D$5000,I$8,Invoices!$E$8:'Invoices'!$E$5000,$A19)</f>
        <v>0</v>
      </c>
      <c r="J19" s="189">
        <f>SUMIFS(Invoices!$O$8:'Invoices'!$O$5000,Invoices!$D$8:'Invoices'!$D$5000,J$8,Invoices!$E$8:'Invoices'!$E$5000,$A19)</f>
        <v>0</v>
      </c>
      <c r="K19" s="189">
        <f>SUMIFS(Invoices!$O$8:'Invoices'!$O$5000,Invoices!$D$8:'Invoices'!$D$5000,K$8,Invoices!$E$8:'Invoices'!$E$5000,$A19)</f>
        <v>0</v>
      </c>
    </row>
    <row r="20" spans="1:11" x14ac:dyDescent="0.25">
      <c r="A20" s="166">
        <v>8</v>
      </c>
      <c r="B20" s="187">
        <f>+'Budget details'!B15</f>
        <v>0</v>
      </c>
      <c r="C20" s="188">
        <f>'Budget details'!F15</f>
        <v>0</v>
      </c>
      <c r="D20" s="189">
        <f>SUMIFS(Invoices!$O$8:'Invoices'!$O$5000,Invoices!$D$8:'Invoices'!$D$5000,D$8,Invoices!$E$8:'Invoices'!$E$5000,$A20)</f>
        <v>0</v>
      </c>
      <c r="E20" s="189">
        <f>SUMIFS(Invoices!$O$8:'Invoices'!$O$5000,Invoices!$D$8:'Invoices'!$D$5000,E$8,Invoices!$E$8:'Invoices'!$E$5000,$A20)</f>
        <v>0</v>
      </c>
      <c r="F20" s="189">
        <f>SUMIFS(Invoices!$O$8:'Invoices'!$O$5000,Invoices!$D$8:'Invoices'!$D$5000,F$8,Invoices!$E$8:'Invoices'!$E$5000,$A20)</f>
        <v>0</v>
      </c>
      <c r="G20" s="189">
        <f>SUMIFS(Invoices!$O$8:'Invoices'!$O$5000,Invoices!$D$8:'Invoices'!$D$5000,G$8,Invoices!$E$8:'Invoices'!$E$5000,$A20)</f>
        <v>0</v>
      </c>
      <c r="H20" s="189">
        <f>SUMIFS(Invoices!$O$8:'Invoices'!$O$5000,Invoices!$D$8:'Invoices'!$D$5000,H$8,Invoices!$E$8:'Invoices'!$E$5000,$A20)</f>
        <v>0</v>
      </c>
      <c r="I20" s="189">
        <f>SUMIFS(Invoices!$O$8:'Invoices'!$O$5000,Invoices!$D$8:'Invoices'!$D$5000,I$8,Invoices!$E$8:'Invoices'!$E$5000,$A20)</f>
        <v>0</v>
      </c>
      <c r="J20" s="189">
        <f>SUMIFS(Invoices!$O$8:'Invoices'!$O$5000,Invoices!$D$8:'Invoices'!$D$5000,J$8,Invoices!$E$8:'Invoices'!$E$5000,$A20)</f>
        <v>0</v>
      </c>
      <c r="K20" s="189">
        <f>SUMIFS(Invoices!$O$8:'Invoices'!$O$5000,Invoices!$D$8:'Invoices'!$D$5000,K$8,Invoices!$E$8:'Invoices'!$E$5000,$A20)</f>
        <v>0</v>
      </c>
    </row>
    <row r="21" spans="1:11" x14ac:dyDescent="0.25">
      <c r="A21" s="166">
        <v>9</v>
      </c>
      <c r="B21" s="187">
        <f>+'Budget details'!B16</f>
        <v>0</v>
      </c>
      <c r="C21" s="188">
        <f>'Budget details'!F16</f>
        <v>0</v>
      </c>
      <c r="D21" s="189">
        <f>SUMIFS(Invoices!$O$8:'Invoices'!$O$5000,Invoices!$D$8:'Invoices'!$D$5000,D$8,Invoices!$E$8:'Invoices'!$E$5000,$A21)</f>
        <v>0</v>
      </c>
      <c r="E21" s="189">
        <f>SUMIFS(Invoices!$O$8:'Invoices'!$O$5000,Invoices!$D$8:'Invoices'!$D$5000,E$8,Invoices!$E$8:'Invoices'!$E$5000,$A21)</f>
        <v>0</v>
      </c>
      <c r="F21" s="189">
        <f>SUMIFS(Invoices!$O$8:'Invoices'!$O$5000,Invoices!$D$8:'Invoices'!$D$5000,F$8,Invoices!$E$8:'Invoices'!$E$5000,$A21)</f>
        <v>0</v>
      </c>
      <c r="G21" s="189">
        <f>SUMIFS(Invoices!$O$8:'Invoices'!$O$5000,Invoices!$D$8:'Invoices'!$D$5000,G$8,Invoices!$E$8:'Invoices'!$E$5000,$A21)</f>
        <v>0</v>
      </c>
      <c r="H21" s="189">
        <f>SUMIFS(Invoices!$O$8:'Invoices'!$O$5000,Invoices!$D$8:'Invoices'!$D$5000,H$8,Invoices!$E$8:'Invoices'!$E$5000,$A21)</f>
        <v>0</v>
      </c>
      <c r="I21" s="189">
        <f>SUMIFS(Invoices!$O$8:'Invoices'!$O$5000,Invoices!$D$8:'Invoices'!$D$5000,I$8,Invoices!$E$8:'Invoices'!$E$5000,$A21)</f>
        <v>0</v>
      </c>
      <c r="J21" s="189">
        <f>SUMIFS(Invoices!$O$8:'Invoices'!$O$5000,Invoices!$D$8:'Invoices'!$D$5000,J$8,Invoices!$E$8:'Invoices'!$E$5000,$A21)</f>
        <v>0</v>
      </c>
      <c r="K21" s="189">
        <f>SUMIFS(Invoices!$O$8:'Invoices'!$O$5000,Invoices!$D$8:'Invoices'!$D$5000,K$8,Invoices!$E$8:'Invoices'!$E$5000,$A21)</f>
        <v>0</v>
      </c>
    </row>
    <row r="22" spans="1:11" x14ac:dyDescent="0.25">
      <c r="A22" s="166">
        <v>10</v>
      </c>
      <c r="B22" s="187">
        <f>+'Budget details'!B17</f>
        <v>0</v>
      </c>
      <c r="C22" s="188">
        <f>'Budget details'!F17</f>
        <v>0</v>
      </c>
      <c r="D22" s="189">
        <f>SUMIFS(Invoices!$O$8:'Invoices'!$O$5000,Invoices!$D$8:'Invoices'!$D$5000,D$8,Invoices!$E$8:'Invoices'!$E$5000,$A22)</f>
        <v>0</v>
      </c>
      <c r="E22" s="189">
        <f>SUMIFS(Invoices!$O$8:'Invoices'!$O$5000,Invoices!$D$8:'Invoices'!$D$5000,E$8,Invoices!$E$8:'Invoices'!$E$5000,$A22)</f>
        <v>0</v>
      </c>
      <c r="F22" s="189">
        <f>SUMIFS(Invoices!$O$8:'Invoices'!$O$5000,Invoices!$D$8:'Invoices'!$D$5000,F$8,Invoices!$E$8:'Invoices'!$E$5000,$A22)</f>
        <v>0</v>
      </c>
      <c r="G22" s="189">
        <f>SUMIFS(Invoices!$O$8:'Invoices'!$O$5000,Invoices!$D$8:'Invoices'!$D$5000,G$8,Invoices!$E$8:'Invoices'!$E$5000,$A22)</f>
        <v>0</v>
      </c>
      <c r="H22" s="189">
        <f>SUMIFS(Invoices!$O$8:'Invoices'!$O$5000,Invoices!$D$8:'Invoices'!$D$5000,H$8,Invoices!$E$8:'Invoices'!$E$5000,$A22)</f>
        <v>0</v>
      </c>
      <c r="I22" s="189">
        <f>SUMIFS(Invoices!$O$8:'Invoices'!$O$5000,Invoices!$D$8:'Invoices'!$D$5000,I$8,Invoices!$E$8:'Invoices'!$E$5000,$A22)</f>
        <v>0</v>
      </c>
      <c r="J22" s="189">
        <f>SUMIFS(Invoices!$O$8:'Invoices'!$O$5000,Invoices!$D$8:'Invoices'!$D$5000,J$8,Invoices!$E$8:'Invoices'!$E$5000,$A22)</f>
        <v>0</v>
      </c>
      <c r="K22" s="189">
        <f>SUMIFS(Invoices!$O$8:'Invoices'!$O$5000,Invoices!$D$8:'Invoices'!$D$5000,K$8,Invoices!$E$8:'Invoices'!$E$5000,$A22)</f>
        <v>0</v>
      </c>
    </row>
    <row r="23" spans="1:11" x14ac:dyDescent="0.25">
      <c r="B23" s="190" t="s">
        <v>137</v>
      </c>
      <c r="C23" s="191">
        <f t="shared" ref="C23:K23" si="0">SUM(C13:C22)</f>
        <v>0</v>
      </c>
      <c r="D23" s="191">
        <f t="shared" si="0"/>
        <v>0</v>
      </c>
      <c r="E23" s="191">
        <f t="shared" si="0"/>
        <v>0</v>
      </c>
      <c r="F23" s="191">
        <f t="shared" si="0"/>
        <v>0</v>
      </c>
      <c r="G23" s="191">
        <f t="shared" si="0"/>
        <v>0</v>
      </c>
      <c r="H23" s="191">
        <f t="shared" si="0"/>
        <v>0</v>
      </c>
      <c r="I23" s="191">
        <f t="shared" si="0"/>
        <v>0</v>
      </c>
      <c r="J23" s="191">
        <f t="shared" si="0"/>
        <v>0</v>
      </c>
      <c r="K23" s="191">
        <f t="shared" si="0"/>
        <v>0</v>
      </c>
    </row>
    <row r="24" spans="1:11" x14ac:dyDescent="0.25">
      <c r="B24" s="192" t="s">
        <v>108</v>
      </c>
      <c r="C24" s="184"/>
      <c r="D24" s="185"/>
      <c r="E24" s="186"/>
      <c r="F24" s="185"/>
      <c r="G24" s="185"/>
      <c r="H24" s="185"/>
      <c r="I24" s="185"/>
      <c r="J24" s="185"/>
      <c r="K24" s="185"/>
    </row>
    <row r="25" spans="1:11" x14ac:dyDescent="0.25">
      <c r="A25" s="166">
        <v>11</v>
      </c>
      <c r="B25" s="193" t="str">
        <f>+'Budget details'!B21</f>
        <v xml:space="preserve">1. Telephone/ fax </v>
      </c>
      <c r="C25" s="188">
        <f>'Budget details'!F21</f>
        <v>0</v>
      </c>
      <c r="D25" s="189">
        <f>SUMIFS(Invoices!$O$8:'Invoices'!$O$5000,Invoices!$D$8:'Invoices'!$D$5000,D$8,Invoices!$E$8:'Invoices'!$E$5000,$A25)</f>
        <v>0</v>
      </c>
      <c r="E25" s="189">
        <f>SUMIFS(Invoices!$O$8:'Invoices'!$O$5000,Invoices!$D$8:'Invoices'!$D$5000,E$8,Invoices!$E$8:'Invoices'!$E$5000,$A25)</f>
        <v>0</v>
      </c>
      <c r="F25" s="189">
        <f>SUMIFS(Invoices!$O$8:'Invoices'!$O$5000,Invoices!$D$8:'Invoices'!$D$5000,F$8,Invoices!$E$8:'Invoices'!$E$5000,$A25)</f>
        <v>0</v>
      </c>
      <c r="G25" s="189">
        <f>SUMIFS(Invoices!$O$8:'Invoices'!$O$5000,Invoices!$D$8:'Invoices'!$D$5000,G$8,Invoices!$E$8:'Invoices'!$E$5000,$A25)</f>
        <v>0</v>
      </c>
      <c r="H25" s="189">
        <f>SUMIFS(Invoices!$O$8:'Invoices'!$O$5000,Invoices!$D$8:'Invoices'!$D$5000,H$8,Invoices!$E$8:'Invoices'!$E$5000,$A25)</f>
        <v>0</v>
      </c>
      <c r="I25" s="189">
        <f>SUMIFS(Invoices!$O$8:'Invoices'!$O$5000,Invoices!$D$8:'Invoices'!$D$5000,I$8,Invoices!$E$8:'Invoices'!$E$5000,$A25)</f>
        <v>0</v>
      </c>
      <c r="J25" s="189">
        <f>SUMIFS(Invoices!$O$8:'Invoices'!$O$5000,Invoices!$D$8:'Invoices'!$D$5000,J$8,Invoices!$E$8:'Invoices'!$E$5000,$A25)</f>
        <v>0</v>
      </c>
      <c r="K25" s="189">
        <f>SUMIFS(Invoices!$O$8:'Invoices'!$O$5000,Invoices!$D$8:'Invoices'!$D$5000,K$8,Invoices!$E$8:'Invoices'!$E$5000,$A25)</f>
        <v>0</v>
      </c>
    </row>
    <row r="26" spans="1:11" x14ac:dyDescent="0.25">
      <c r="A26" s="166">
        <v>12</v>
      </c>
      <c r="B26" s="193" t="str">
        <f>+'Budget details'!B22</f>
        <v>2. Postage</v>
      </c>
      <c r="C26" s="188">
        <f>'Budget details'!F22</f>
        <v>0</v>
      </c>
      <c r="D26" s="189">
        <f>SUMIFS(Invoices!$O$8:'Invoices'!$O$5000,Invoices!$D$8:'Invoices'!$D$5000,D$8,Invoices!$E$8:'Invoices'!$E$5000,$A26)</f>
        <v>0</v>
      </c>
      <c r="E26" s="189">
        <f>SUMIFS(Invoices!$O$8:'Invoices'!$O$5000,Invoices!$D$8:'Invoices'!$D$5000,E$8,Invoices!$E$8:'Invoices'!$E$5000,$A26)</f>
        <v>0</v>
      </c>
      <c r="F26" s="189">
        <f>SUMIFS(Invoices!$O$8:'Invoices'!$O$5000,Invoices!$D$8:'Invoices'!$D$5000,F$8,Invoices!$E$8:'Invoices'!$E$5000,$A26)</f>
        <v>0</v>
      </c>
      <c r="G26" s="189">
        <f>SUMIFS(Invoices!$O$8:'Invoices'!$O$5000,Invoices!$D$8:'Invoices'!$D$5000,G$8,Invoices!$E$8:'Invoices'!$E$5000,$A26)</f>
        <v>0</v>
      </c>
      <c r="H26" s="189">
        <f>SUMIFS(Invoices!$O$8:'Invoices'!$O$5000,Invoices!$D$8:'Invoices'!$D$5000,H$8,Invoices!$E$8:'Invoices'!$E$5000,$A26)</f>
        <v>0</v>
      </c>
      <c r="I26" s="189">
        <f>SUMIFS(Invoices!$O$8:'Invoices'!$O$5000,Invoices!$D$8:'Invoices'!$D$5000,I$8,Invoices!$E$8:'Invoices'!$E$5000,$A26)</f>
        <v>0</v>
      </c>
      <c r="J26" s="189">
        <f>SUMIFS(Invoices!$O$8:'Invoices'!$O$5000,Invoices!$D$8:'Invoices'!$D$5000,J$8,Invoices!$E$8:'Invoices'!$E$5000,$A26)</f>
        <v>0</v>
      </c>
      <c r="K26" s="189">
        <f>SUMIFS(Invoices!$O$8:'Invoices'!$O$5000,Invoices!$D$8:'Invoices'!$D$5000,K$8,Invoices!$E$8:'Invoices'!$E$5000,$A26)</f>
        <v>0</v>
      </c>
    </row>
    <row r="27" spans="1:11" x14ac:dyDescent="0.25">
      <c r="A27" s="166">
        <v>13</v>
      </c>
      <c r="B27" s="193" t="str">
        <f>+'Budget details'!B23</f>
        <v>3. Office supplies</v>
      </c>
      <c r="C27" s="188">
        <f>'Budget details'!F23</f>
        <v>0</v>
      </c>
      <c r="D27" s="189">
        <f>SUMIFS(Invoices!$O$8:'Invoices'!$O$5000,Invoices!$D$8:'Invoices'!$D$5000,D$8,Invoices!$E$8:'Invoices'!$E$5000,$A27)</f>
        <v>0</v>
      </c>
      <c r="E27" s="189">
        <f>SUMIFS(Invoices!$O$8:'Invoices'!$O$5000,Invoices!$D$8:'Invoices'!$D$5000,E$8,Invoices!$E$8:'Invoices'!$E$5000,$A27)</f>
        <v>0</v>
      </c>
      <c r="F27" s="189">
        <f>SUMIFS(Invoices!$O$8:'Invoices'!$O$5000,Invoices!$D$8:'Invoices'!$D$5000,F$8,Invoices!$E$8:'Invoices'!$E$5000,$A27)</f>
        <v>0</v>
      </c>
      <c r="G27" s="189">
        <f>SUMIFS(Invoices!$O$8:'Invoices'!$O$5000,Invoices!$D$8:'Invoices'!$D$5000,G$8,Invoices!$E$8:'Invoices'!$E$5000,$A27)</f>
        <v>0</v>
      </c>
      <c r="H27" s="189">
        <f>SUMIFS(Invoices!$O$8:'Invoices'!$O$5000,Invoices!$D$8:'Invoices'!$D$5000,H$8,Invoices!$E$8:'Invoices'!$E$5000,$A27)</f>
        <v>0</v>
      </c>
      <c r="I27" s="189">
        <f>SUMIFS(Invoices!$O$8:'Invoices'!$O$5000,Invoices!$D$8:'Invoices'!$D$5000,I$8,Invoices!$E$8:'Invoices'!$E$5000,$A27)</f>
        <v>0</v>
      </c>
      <c r="J27" s="189">
        <f>SUMIFS(Invoices!$O$8:'Invoices'!$O$5000,Invoices!$D$8:'Invoices'!$D$5000,J$8,Invoices!$E$8:'Invoices'!$E$5000,$A27)</f>
        <v>0</v>
      </c>
      <c r="K27" s="189">
        <f>SUMIFS(Invoices!$O$8:'Invoices'!$O$5000,Invoices!$D$8:'Invoices'!$D$5000,K$8,Invoices!$E$8:'Invoices'!$E$5000,$A27)</f>
        <v>0</v>
      </c>
    </row>
    <row r="28" spans="1:11" x14ac:dyDescent="0.25">
      <c r="A28" s="166">
        <v>14</v>
      </c>
      <c r="B28" s="193" t="str">
        <f>+'Budget details'!B24</f>
        <v xml:space="preserve">4. Admin related salaries </v>
      </c>
      <c r="C28" s="188">
        <f>'Budget details'!F24</f>
        <v>0</v>
      </c>
      <c r="D28" s="189">
        <f>SUMIFS(Invoices!$O$8:'Invoices'!$O$5000,Invoices!$D$8:'Invoices'!$D$5000,D$8,Invoices!$E$8:'Invoices'!$E$5000,$A28)</f>
        <v>0</v>
      </c>
      <c r="E28" s="189">
        <f>SUMIFS(Invoices!$O$8:'Invoices'!$O$5000,Invoices!$D$8:'Invoices'!$D$5000,E$8,Invoices!$E$8:'Invoices'!$E$5000,$A28)</f>
        <v>0</v>
      </c>
      <c r="F28" s="189">
        <f>SUMIFS(Invoices!$O$8:'Invoices'!$O$5000,Invoices!$D$8:'Invoices'!$D$5000,F$8,Invoices!$E$8:'Invoices'!$E$5000,$A28)</f>
        <v>0</v>
      </c>
      <c r="G28" s="189">
        <f>SUMIFS(Invoices!$O$8:'Invoices'!$O$5000,Invoices!$D$8:'Invoices'!$D$5000,G$8,Invoices!$E$8:'Invoices'!$E$5000,$A28)</f>
        <v>0</v>
      </c>
      <c r="H28" s="189">
        <f>SUMIFS(Invoices!$O$8:'Invoices'!$O$5000,Invoices!$D$8:'Invoices'!$D$5000,H$8,Invoices!$E$8:'Invoices'!$E$5000,$A28)</f>
        <v>0</v>
      </c>
      <c r="I28" s="189">
        <f>SUMIFS(Invoices!$O$8:'Invoices'!$O$5000,Invoices!$D$8:'Invoices'!$D$5000,I$8,Invoices!$E$8:'Invoices'!$E$5000,$A28)</f>
        <v>0</v>
      </c>
      <c r="J28" s="189">
        <f>SUMIFS(Invoices!$O$8:'Invoices'!$O$5000,Invoices!$D$8:'Invoices'!$D$5000,J$8,Invoices!$E$8:'Invoices'!$E$5000,$A28)</f>
        <v>0</v>
      </c>
      <c r="K28" s="189">
        <f>SUMIFS(Invoices!$O$8:'Invoices'!$O$5000,Invoices!$D$8:'Invoices'!$D$5000,K$8,Invoices!$E$8:'Invoices'!$E$5000,$A28)</f>
        <v>0</v>
      </c>
    </row>
    <row r="29" spans="1:11" x14ac:dyDescent="0.25">
      <c r="A29" s="166">
        <v>15</v>
      </c>
      <c r="B29" s="193" t="str">
        <f>+'Budget details'!B25</f>
        <v xml:space="preserve">4.1 Director </v>
      </c>
      <c r="C29" s="188">
        <f>'Budget details'!F25</f>
        <v>0</v>
      </c>
      <c r="D29" s="189">
        <f>SUMIFS(Invoices!$O$8:'Invoices'!$O$5000,Invoices!$D$8:'Invoices'!$D$5000,D$8,Invoices!$E$8:'Invoices'!$E$5000,$A29)</f>
        <v>0</v>
      </c>
      <c r="E29" s="189">
        <f>SUMIFS(Invoices!$O$8:'Invoices'!$O$5000,Invoices!$D$8:'Invoices'!$D$5000,E$8,Invoices!$E$8:'Invoices'!$E$5000,$A29)</f>
        <v>0</v>
      </c>
      <c r="F29" s="189">
        <f>SUMIFS(Invoices!$O$8:'Invoices'!$O$5000,Invoices!$D$8:'Invoices'!$D$5000,F$8,Invoices!$E$8:'Invoices'!$E$5000,$A29)</f>
        <v>0</v>
      </c>
      <c r="G29" s="189">
        <f>SUMIFS(Invoices!$O$8:'Invoices'!$O$5000,Invoices!$D$8:'Invoices'!$D$5000,G$8,Invoices!$E$8:'Invoices'!$E$5000,$A29)</f>
        <v>0</v>
      </c>
      <c r="H29" s="189">
        <f>SUMIFS(Invoices!$O$8:'Invoices'!$O$5000,Invoices!$D$8:'Invoices'!$D$5000,H$8,Invoices!$E$8:'Invoices'!$E$5000,$A29)</f>
        <v>0</v>
      </c>
      <c r="I29" s="189">
        <f>SUMIFS(Invoices!$O$8:'Invoices'!$O$5000,Invoices!$D$8:'Invoices'!$D$5000,I$8,Invoices!$E$8:'Invoices'!$E$5000,$A29)</f>
        <v>0</v>
      </c>
      <c r="J29" s="189">
        <f>SUMIFS(Invoices!$O$8:'Invoices'!$O$5000,Invoices!$D$8:'Invoices'!$D$5000,J$8,Invoices!$E$8:'Invoices'!$E$5000,$A29)</f>
        <v>0</v>
      </c>
      <c r="K29" s="189">
        <f>SUMIFS(Invoices!$O$8:'Invoices'!$O$5000,Invoices!$D$8:'Invoices'!$D$5000,K$8,Invoices!$E$8:'Invoices'!$E$5000,$A29)</f>
        <v>0</v>
      </c>
    </row>
    <row r="30" spans="1:11" x14ac:dyDescent="0.25">
      <c r="A30" s="166">
        <v>16</v>
      </c>
      <c r="B30" s="193" t="str">
        <f>+'Budget details'!B26</f>
        <v xml:space="preserve">4.2 Accountant </v>
      </c>
      <c r="C30" s="188">
        <f>'Budget details'!F26</f>
        <v>0</v>
      </c>
      <c r="D30" s="189">
        <f>SUMIFS(Invoices!$O$8:'Invoices'!$O$5000,Invoices!$D$8:'Invoices'!$D$5000,D$8,Invoices!$E$8:'Invoices'!$E$5000,$A30)</f>
        <v>0</v>
      </c>
      <c r="E30" s="189">
        <f>SUMIFS(Invoices!$O$8:'Invoices'!$O$5000,Invoices!$D$8:'Invoices'!$D$5000,E$8,Invoices!$E$8:'Invoices'!$E$5000,$A30)</f>
        <v>0</v>
      </c>
      <c r="F30" s="189">
        <f>SUMIFS(Invoices!$O$8:'Invoices'!$O$5000,Invoices!$D$8:'Invoices'!$D$5000,F$8,Invoices!$E$8:'Invoices'!$E$5000,$A30)</f>
        <v>0</v>
      </c>
      <c r="G30" s="189">
        <f>SUMIFS(Invoices!$O$8:'Invoices'!$O$5000,Invoices!$D$8:'Invoices'!$D$5000,G$8,Invoices!$E$8:'Invoices'!$E$5000,$A30)</f>
        <v>0</v>
      </c>
      <c r="H30" s="189">
        <f>SUMIFS(Invoices!$O$8:'Invoices'!$O$5000,Invoices!$D$8:'Invoices'!$D$5000,H$8,Invoices!$E$8:'Invoices'!$E$5000,$A30)</f>
        <v>0</v>
      </c>
      <c r="I30" s="189">
        <f>SUMIFS(Invoices!$O$8:'Invoices'!$O$5000,Invoices!$D$8:'Invoices'!$D$5000,I$8,Invoices!$E$8:'Invoices'!$E$5000,$A30)</f>
        <v>0</v>
      </c>
      <c r="J30" s="189">
        <f>SUMIFS(Invoices!$O$8:'Invoices'!$O$5000,Invoices!$D$8:'Invoices'!$D$5000,J$8,Invoices!$E$8:'Invoices'!$E$5000,$A30)</f>
        <v>0</v>
      </c>
      <c r="K30" s="189">
        <f>SUMIFS(Invoices!$O$8:'Invoices'!$O$5000,Invoices!$D$8:'Invoices'!$D$5000,K$8,Invoices!$E$8:'Invoices'!$E$5000,$A30)</f>
        <v>0</v>
      </c>
    </row>
    <row r="31" spans="1:11" x14ac:dyDescent="0.25">
      <c r="A31" s="166">
        <v>17</v>
      </c>
      <c r="B31" s="193" t="str">
        <f>+'Budget details'!B27</f>
        <v>5. Other (please specify)</v>
      </c>
      <c r="C31" s="188">
        <f>'Budget details'!F27</f>
        <v>0</v>
      </c>
      <c r="D31" s="189">
        <f>SUMIFS(Invoices!$O$8:'Invoices'!$O$5000,Invoices!$D$8:'Invoices'!$D$5000,D$8,Invoices!$E$8:'Invoices'!$E$5000,$A31)</f>
        <v>0</v>
      </c>
      <c r="E31" s="189">
        <f>SUMIFS(Invoices!$O$8:'Invoices'!$O$5000,Invoices!$D$8:'Invoices'!$D$5000,E$8,Invoices!$E$8:'Invoices'!$E$5000,$A31)</f>
        <v>0</v>
      </c>
      <c r="F31" s="189">
        <f>SUMIFS(Invoices!$O$8:'Invoices'!$O$5000,Invoices!$D$8:'Invoices'!$D$5000,F$8,Invoices!$E$8:'Invoices'!$E$5000,$A31)</f>
        <v>0</v>
      </c>
      <c r="G31" s="189">
        <f>SUMIFS(Invoices!$O$8:'Invoices'!$O$5000,Invoices!$D$8:'Invoices'!$D$5000,G$8,Invoices!$E$8:'Invoices'!$E$5000,$A31)</f>
        <v>0</v>
      </c>
      <c r="H31" s="189">
        <f>SUMIFS(Invoices!$O$8:'Invoices'!$O$5000,Invoices!$D$8:'Invoices'!$D$5000,H$8,Invoices!$E$8:'Invoices'!$E$5000,$A31)</f>
        <v>0</v>
      </c>
      <c r="I31" s="189">
        <f>SUMIFS(Invoices!$O$8:'Invoices'!$O$5000,Invoices!$D$8:'Invoices'!$D$5000,I$8,Invoices!$E$8:'Invoices'!$E$5000,$A31)</f>
        <v>0</v>
      </c>
      <c r="J31" s="189">
        <f>SUMIFS(Invoices!$O$8:'Invoices'!$O$5000,Invoices!$D$8:'Invoices'!$D$5000,J$8,Invoices!$E$8:'Invoices'!$E$5000,$A31)</f>
        <v>0</v>
      </c>
      <c r="K31" s="189">
        <f>SUMIFS(Invoices!$O$8:'Invoices'!$O$5000,Invoices!$D$8:'Invoices'!$D$5000,K$8,Invoices!$E$8:'Invoices'!$E$5000,$A31)</f>
        <v>0</v>
      </c>
    </row>
    <row r="32" spans="1:11" x14ac:dyDescent="0.25">
      <c r="A32" s="166">
        <v>18</v>
      </c>
      <c r="B32" s="193" t="str">
        <f>+'Budget details'!B28</f>
        <v>6. Office rent</v>
      </c>
      <c r="C32" s="188">
        <f>'Budget details'!F28</f>
        <v>0</v>
      </c>
      <c r="D32" s="189">
        <f>SUMIFS(Invoices!$O$8:'Invoices'!$O$5000,Invoices!$D$8:'Invoices'!$D$5000,D$8,Invoices!$E$8:'Invoices'!$E$5000,$A32)</f>
        <v>0</v>
      </c>
      <c r="E32" s="189">
        <f>SUMIFS(Invoices!$O$8:'Invoices'!$O$5000,Invoices!$D$8:'Invoices'!$D$5000,E$8,Invoices!$E$8:'Invoices'!$E$5000,$A32)</f>
        <v>0</v>
      </c>
      <c r="F32" s="189">
        <f>SUMIFS(Invoices!$O$8:'Invoices'!$O$5000,Invoices!$D$8:'Invoices'!$D$5000,F$8,Invoices!$E$8:'Invoices'!$E$5000,$A32)</f>
        <v>0</v>
      </c>
      <c r="G32" s="189">
        <f>SUMIFS(Invoices!$O$8:'Invoices'!$O$5000,Invoices!$D$8:'Invoices'!$D$5000,G$8,Invoices!$E$8:'Invoices'!$E$5000,$A32)</f>
        <v>0</v>
      </c>
      <c r="H32" s="189">
        <f>SUMIFS(Invoices!$O$8:'Invoices'!$O$5000,Invoices!$D$8:'Invoices'!$D$5000,H$8,Invoices!$E$8:'Invoices'!$E$5000,$A32)</f>
        <v>0</v>
      </c>
      <c r="I32" s="189">
        <f>SUMIFS(Invoices!$O$8:'Invoices'!$O$5000,Invoices!$D$8:'Invoices'!$D$5000,I$8,Invoices!$E$8:'Invoices'!$E$5000,$A32)</f>
        <v>0</v>
      </c>
      <c r="J32" s="189">
        <f>SUMIFS(Invoices!$O$8:'Invoices'!$O$5000,Invoices!$D$8:'Invoices'!$D$5000,J$8,Invoices!$E$8:'Invoices'!$E$5000,$A32)</f>
        <v>0</v>
      </c>
      <c r="K32" s="189">
        <f>SUMIFS(Invoices!$O$8:'Invoices'!$O$5000,Invoices!$D$8:'Invoices'!$D$5000,K$8,Invoices!$E$8:'Invoices'!$E$5000,$A32)</f>
        <v>0</v>
      </c>
    </row>
    <row r="33" spans="1:11" x14ac:dyDescent="0.25">
      <c r="B33" s="194" t="s">
        <v>89</v>
      </c>
      <c r="C33" s="191">
        <f>SUM(C25:C31)</f>
        <v>0</v>
      </c>
      <c r="D33" s="191">
        <f t="shared" ref="D33:K33" si="1">SUM(D25:D32)</f>
        <v>0</v>
      </c>
      <c r="E33" s="191">
        <f t="shared" si="1"/>
        <v>0</v>
      </c>
      <c r="F33" s="191">
        <f t="shared" si="1"/>
        <v>0</v>
      </c>
      <c r="G33" s="191">
        <f t="shared" si="1"/>
        <v>0</v>
      </c>
      <c r="H33" s="191">
        <f t="shared" si="1"/>
        <v>0</v>
      </c>
      <c r="I33" s="191">
        <f t="shared" si="1"/>
        <v>0</v>
      </c>
      <c r="J33" s="191">
        <f t="shared" si="1"/>
        <v>0</v>
      </c>
      <c r="K33" s="191">
        <f t="shared" si="1"/>
        <v>0</v>
      </c>
    </row>
    <row r="34" spans="1:11" x14ac:dyDescent="0.25">
      <c r="B34" s="192" t="s">
        <v>91</v>
      </c>
      <c r="C34" s="184"/>
      <c r="D34" s="185"/>
      <c r="E34" s="186"/>
      <c r="F34" s="185"/>
      <c r="G34" s="185"/>
      <c r="H34" s="185"/>
      <c r="I34" s="185"/>
      <c r="J34" s="185"/>
      <c r="K34" s="185"/>
    </row>
    <row r="35" spans="1:11" x14ac:dyDescent="0.25">
      <c r="A35" s="166">
        <v>19</v>
      </c>
      <c r="B35" s="195">
        <f>+'Budget details'!B32</f>
        <v>0</v>
      </c>
      <c r="C35" s="188">
        <f>'Budget details'!F32</f>
        <v>0</v>
      </c>
      <c r="D35" s="189">
        <f>SUMIFS(Invoices!$O$8:'Invoices'!$O$5000,Invoices!$D$8:'Invoices'!$D$5000,D$8,Invoices!$E$8:'Invoices'!$E$5000,$A35)</f>
        <v>0</v>
      </c>
      <c r="E35" s="189">
        <f>SUMIFS(Invoices!$O$8:'Invoices'!$O$5000,Invoices!$D$8:'Invoices'!$D$5000,E$8,Invoices!$E$8:'Invoices'!$E$5000,$A35)</f>
        <v>0</v>
      </c>
      <c r="F35" s="189">
        <f>SUMIFS(Invoices!$O$8:'Invoices'!$O$5000,Invoices!$D$8:'Invoices'!$D$5000,F$8,Invoices!$E$8:'Invoices'!$E$5000,$A35)</f>
        <v>0</v>
      </c>
      <c r="G35" s="189">
        <f>SUMIFS(Invoices!$O$8:'Invoices'!$O$5000,Invoices!$D$8:'Invoices'!$D$5000,G$8,Invoices!$E$8:'Invoices'!$E$5000,$A35)</f>
        <v>0</v>
      </c>
      <c r="H35" s="189">
        <f>SUMIFS(Invoices!$O$8:'Invoices'!$O$5000,Invoices!$D$8:'Invoices'!$D$5000,H$8,Invoices!$E$8:'Invoices'!$E$5000,$A35)</f>
        <v>0</v>
      </c>
      <c r="I35" s="189">
        <f>SUMIFS(Invoices!$O$8:'Invoices'!$O$5000,Invoices!$D$8:'Invoices'!$D$5000,I$8,Invoices!$E$8:'Invoices'!$E$5000,$A35)</f>
        <v>0</v>
      </c>
      <c r="J35" s="189">
        <f>SUMIFS(Invoices!$O$8:'Invoices'!$O$5000,Invoices!$D$8:'Invoices'!$D$5000,J$8,Invoices!$E$8:'Invoices'!$E$5000,$A35)</f>
        <v>0</v>
      </c>
      <c r="K35" s="189">
        <f>SUMIFS(Invoices!$O$8:'Invoices'!$O$5000,Invoices!$D$8:'Invoices'!$D$5000,K$8,Invoices!$E$8:'Invoices'!$E$5000,$A35)</f>
        <v>0</v>
      </c>
    </row>
    <row r="36" spans="1:11" x14ac:dyDescent="0.25">
      <c r="A36" s="166">
        <v>20</v>
      </c>
      <c r="B36" s="195">
        <f>+'Budget details'!B33</f>
        <v>0</v>
      </c>
      <c r="C36" s="188">
        <f>'Budget details'!F33</f>
        <v>0</v>
      </c>
      <c r="D36" s="189">
        <f>SUMIFS(Invoices!$O$8:'Invoices'!$O$5000,Invoices!$D$8:'Invoices'!$D$5000,D$8,Invoices!$E$8:'Invoices'!$E$5000,$A36)</f>
        <v>0</v>
      </c>
      <c r="E36" s="189">
        <f>SUMIFS(Invoices!$O$8:'Invoices'!$O$5000,Invoices!$D$8:'Invoices'!$D$5000,E$8,Invoices!$E$8:'Invoices'!$E$5000,$A36)</f>
        <v>0</v>
      </c>
      <c r="F36" s="189">
        <f>SUMIFS(Invoices!$O$8:'Invoices'!$O$5000,Invoices!$D$8:'Invoices'!$D$5000,F$8,Invoices!$E$8:'Invoices'!$E$5000,$A36)</f>
        <v>0</v>
      </c>
      <c r="G36" s="189">
        <f>SUMIFS(Invoices!$O$8:'Invoices'!$O$5000,Invoices!$D$8:'Invoices'!$D$5000,G$8,Invoices!$E$8:'Invoices'!$E$5000,$A36)</f>
        <v>0</v>
      </c>
      <c r="H36" s="189">
        <f>SUMIFS(Invoices!$O$8:'Invoices'!$O$5000,Invoices!$D$8:'Invoices'!$D$5000,H$8,Invoices!$E$8:'Invoices'!$E$5000,$A36)</f>
        <v>0</v>
      </c>
      <c r="I36" s="189">
        <f>SUMIFS(Invoices!$O$8:'Invoices'!$O$5000,Invoices!$D$8:'Invoices'!$D$5000,I$8,Invoices!$E$8:'Invoices'!$E$5000,$A36)</f>
        <v>0</v>
      </c>
      <c r="J36" s="189">
        <f>SUMIFS(Invoices!$O$8:'Invoices'!$O$5000,Invoices!$D$8:'Invoices'!$D$5000,J$8,Invoices!$E$8:'Invoices'!$E$5000,$A36)</f>
        <v>0</v>
      </c>
      <c r="K36" s="189">
        <f>SUMIFS(Invoices!$O$8:'Invoices'!$O$5000,Invoices!$D$8:'Invoices'!$D$5000,K$8,Invoices!$E$8:'Invoices'!$E$5000,$A36)</f>
        <v>0</v>
      </c>
    </row>
    <row r="37" spans="1:11" x14ac:dyDescent="0.25">
      <c r="A37" s="166">
        <v>21</v>
      </c>
      <c r="B37" s="195">
        <f>+'Budget details'!B34</f>
        <v>0</v>
      </c>
      <c r="C37" s="188">
        <f>'Budget details'!F34</f>
        <v>0</v>
      </c>
      <c r="D37" s="189">
        <f>SUMIFS(Invoices!$O$8:'Invoices'!$O$5000,Invoices!$D$8:'Invoices'!$D$5000,D$8,Invoices!$E$8:'Invoices'!$E$5000,$A37)</f>
        <v>0</v>
      </c>
      <c r="E37" s="189">
        <f>SUMIFS(Invoices!$O$8:'Invoices'!$O$5000,Invoices!$D$8:'Invoices'!$D$5000,E$8,Invoices!$E$8:'Invoices'!$E$5000,$A37)</f>
        <v>0</v>
      </c>
      <c r="F37" s="189">
        <f>SUMIFS(Invoices!$O$8:'Invoices'!$O$5000,Invoices!$D$8:'Invoices'!$D$5000,F$8,Invoices!$E$8:'Invoices'!$E$5000,$A37)</f>
        <v>0</v>
      </c>
      <c r="G37" s="189">
        <f>SUMIFS(Invoices!$O$8:'Invoices'!$O$5000,Invoices!$D$8:'Invoices'!$D$5000,G$8,Invoices!$E$8:'Invoices'!$E$5000,$A37)</f>
        <v>0</v>
      </c>
      <c r="H37" s="189">
        <f>SUMIFS(Invoices!$O$8:'Invoices'!$O$5000,Invoices!$D$8:'Invoices'!$D$5000,H$8,Invoices!$E$8:'Invoices'!$E$5000,$A37)</f>
        <v>0</v>
      </c>
      <c r="I37" s="189">
        <f>SUMIFS(Invoices!$O$8:'Invoices'!$O$5000,Invoices!$D$8:'Invoices'!$D$5000,I$8,Invoices!$E$8:'Invoices'!$E$5000,$A37)</f>
        <v>0</v>
      </c>
      <c r="J37" s="189">
        <f>SUMIFS(Invoices!$O$8:'Invoices'!$O$5000,Invoices!$D$8:'Invoices'!$D$5000,J$8,Invoices!$E$8:'Invoices'!$E$5000,$A37)</f>
        <v>0</v>
      </c>
      <c r="K37" s="189">
        <f>SUMIFS(Invoices!$O$8:'Invoices'!$O$5000,Invoices!$D$8:'Invoices'!$D$5000,K$8,Invoices!$E$8:'Invoices'!$E$5000,$A37)</f>
        <v>0</v>
      </c>
    </row>
    <row r="38" spans="1:11" x14ac:dyDescent="0.25">
      <c r="A38" s="166">
        <v>22</v>
      </c>
      <c r="B38" s="195">
        <f>+'Budget details'!B35</f>
        <v>0</v>
      </c>
      <c r="C38" s="188">
        <f>'Budget details'!F35</f>
        <v>0</v>
      </c>
      <c r="D38" s="189">
        <f>SUMIFS(Invoices!$O$8:'Invoices'!$O$5000,Invoices!$D$8:'Invoices'!$D$5000,D$8,Invoices!$E$8:'Invoices'!$E$5000,$A38)</f>
        <v>0</v>
      </c>
      <c r="E38" s="189">
        <f>SUMIFS(Invoices!$O$8:'Invoices'!$O$5000,Invoices!$D$8:'Invoices'!$D$5000,E$8,Invoices!$E$8:'Invoices'!$E$5000,$A38)</f>
        <v>0</v>
      </c>
      <c r="F38" s="189">
        <f>SUMIFS(Invoices!$O$8:'Invoices'!$O$5000,Invoices!$D$8:'Invoices'!$D$5000,F$8,Invoices!$E$8:'Invoices'!$E$5000,$A38)</f>
        <v>0</v>
      </c>
      <c r="G38" s="189">
        <f>SUMIFS(Invoices!$O$8:'Invoices'!$O$5000,Invoices!$D$8:'Invoices'!$D$5000,G$8,Invoices!$E$8:'Invoices'!$E$5000,$A38)</f>
        <v>0</v>
      </c>
      <c r="H38" s="189">
        <f>SUMIFS(Invoices!$O$8:'Invoices'!$O$5000,Invoices!$D$8:'Invoices'!$D$5000,H$8,Invoices!$E$8:'Invoices'!$E$5000,$A38)</f>
        <v>0</v>
      </c>
      <c r="I38" s="189">
        <f>SUMIFS(Invoices!$O$8:'Invoices'!$O$5000,Invoices!$D$8:'Invoices'!$D$5000,I$8,Invoices!$E$8:'Invoices'!$E$5000,$A38)</f>
        <v>0</v>
      </c>
      <c r="J38" s="189">
        <f>SUMIFS(Invoices!$O$8:'Invoices'!$O$5000,Invoices!$D$8:'Invoices'!$D$5000,J$8,Invoices!$E$8:'Invoices'!$E$5000,$A38)</f>
        <v>0</v>
      </c>
      <c r="K38" s="189">
        <f>SUMIFS(Invoices!$O$8:'Invoices'!$O$5000,Invoices!$D$8:'Invoices'!$D$5000,K$8,Invoices!$E$8:'Invoices'!$E$5000,$A38)</f>
        <v>0</v>
      </c>
    </row>
    <row r="39" spans="1:11" x14ac:dyDescent="0.25">
      <c r="A39" s="166">
        <v>23</v>
      </c>
      <c r="B39" s="195">
        <f>+'Budget details'!B36</f>
        <v>0</v>
      </c>
      <c r="C39" s="188">
        <f>'Budget details'!F36</f>
        <v>0</v>
      </c>
      <c r="D39" s="189">
        <f>SUMIFS(Invoices!$O$8:'Invoices'!$O$5000,Invoices!$D$8:'Invoices'!$D$5000,D$8,Invoices!$E$8:'Invoices'!$E$5000,$A39)</f>
        <v>0</v>
      </c>
      <c r="E39" s="189">
        <f>SUMIFS(Invoices!$O$8:'Invoices'!$O$5000,Invoices!$D$8:'Invoices'!$D$5000,E$8,Invoices!$E$8:'Invoices'!$E$5000,$A39)</f>
        <v>0</v>
      </c>
      <c r="F39" s="189">
        <f>SUMIFS(Invoices!$O$8:'Invoices'!$O$5000,Invoices!$D$8:'Invoices'!$D$5000,F$8,Invoices!$E$8:'Invoices'!$E$5000,$A39)</f>
        <v>0</v>
      </c>
      <c r="G39" s="189">
        <f>SUMIFS(Invoices!$O$8:'Invoices'!$O$5000,Invoices!$D$8:'Invoices'!$D$5000,G$8,Invoices!$E$8:'Invoices'!$E$5000,$A39)</f>
        <v>0</v>
      </c>
      <c r="H39" s="189">
        <f>SUMIFS(Invoices!$O$8:'Invoices'!$O$5000,Invoices!$D$8:'Invoices'!$D$5000,H$8,Invoices!$E$8:'Invoices'!$E$5000,$A39)</f>
        <v>0</v>
      </c>
      <c r="I39" s="189">
        <f>SUMIFS(Invoices!$O$8:'Invoices'!$O$5000,Invoices!$D$8:'Invoices'!$D$5000,I$8,Invoices!$E$8:'Invoices'!$E$5000,$A39)</f>
        <v>0</v>
      </c>
      <c r="J39" s="189">
        <f>SUMIFS(Invoices!$O$8:'Invoices'!$O$5000,Invoices!$D$8:'Invoices'!$D$5000,J$8,Invoices!$E$8:'Invoices'!$E$5000,$A39)</f>
        <v>0</v>
      </c>
      <c r="K39" s="189">
        <f>SUMIFS(Invoices!$O$8:'Invoices'!$O$5000,Invoices!$D$8:'Invoices'!$D$5000,K$8,Invoices!$E$8:'Invoices'!$E$5000,$A39)</f>
        <v>0</v>
      </c>
    </row>
    <row r="40" spans="1:11" x14ac:dyDescent="0.25">
      <c r="A40" s="166">
        <v>24</v>
      </c>
      <c r="B40" s="195">
        <f>+'Budget details'!B37</f>
        <v>0</v>
      </c>
      <c r="C40" s="188">
        <f>'Budget details'!F37</f>
        <v>0</v>
      </c>
      <c r="D40" s="189">
        <f>SUMIFS(Invoices!$O$8:'Invoices'!$O$5000,Invoices!$D$8:'Invoices'!$D$5000,D$8,Invoices!$E$8:'Invoices'!$E$5000,$A40)</f>
        <v>0</v>
      </c>
      <c r="E40" s="189">
        <f>SUMIFS(Invoices!$O$8:'Invoices'!$O$5000,Invoices!$D$8:'Invoices'!$D$5000,E$8,Invoices!$E$8:'Invoices'!$E$5000,$A40)</f>
        <v>0</v>
      </c>
      <c r="F40" s="189">
        <f>SUMIFS(Invoices!$O$8:'Invoices'!$O$5000,Invoices!$D$8:'Invoices'!$D$5000,F$8,Invoices!$E$8:'Invoices'!$E$5000,$A40)</f>
        <v>0</v>
      </c>
      <c r="G40" s="189">
        <f>SUMIFS(Invoices!$O$8:'Invoices'!$O$5000,Invoices!$D$8:'Invoices'!$D$5000,G$8,Invoices!$E$8:'Invoices'!$E$5000,$A40)</f>
        <v>0</v>
      </c>
      <c r="H40" s="189">
        <f>SUMIFS(Invoices!$O$8:'Invoices'!$O$5000,Invoices!$D$8:'Invoices'!$D$5000,H$8,Invoices!$E$8:'Invoices'!$E$5000,$A40)</f>
        <v>0</v>
      </c>
      <c r="I40" s="189">
        <f>SUMIFS(Invoices!$O$8:'Invoices'!$O$5000,Invoices!$D$8:'Invoices'!$D$5000,I$8,Invoices!$E$8:'Invoices'!$E$5000,$A40)</f>
        <v>0</v>
      </c>
      <c r="J40" s="189">
        <f>SUMIFS(Invoices!$O$8:'Invoices'!$O$5000,Invoices!$D$8:'Invoices'!$D$5000,J$8,Invoices!$E$8:'Invoices'!$E$5000,$A40)</f>
        <v>0</v>
      </c>
      <c r="K40" s="189">
        <f>SUMIFS(Invoices!$O$8:'Invoices'!$O$5000,Invoices!$D$8:'Invoices'!$D$5000,K$8,Invoices!$E$8:'Invoices'!$E$5000,$A40)</f>
        <v>0</v>
      </c>
    </row>
    <row r="41" spans="1:11" x14ac:dyDescent="0.25">
      <c r="A41" s="166">
        <v>25</v>
      </c>
      <c r="B41" s="195">
        <f>+'Budget details'!B38</f>
        <v>0</v>
      </c>
      <c r="C41" s="188">
        <f>'Budget details'!F38</f>
        <v>0</v>
      </c>
      <c r="D41" s="189">
        <f>SUMIFS(Invoices!$O$8:'Invoices'!$O$5000,Invoices!$D$8:'Invoices'!$D$5000,D$8,Invoices!$E$8:'Invoices'!$E$5000,$A41)</f>
        <v>0</v>
      </c>
      <c r="E41" s="189">
        <f>SUMIFS(Invoices!$O$8:'Invoices'!$O$5000,Invoices!$D$8:'Invoices'!$D$5000,E$8,Invoices!$E$8:'Invoices'!$E$5000,$A41)</f>
        <v>0</v>
      </c>
      <c r="F41" s="189">
        <f>SUMIFS(Invoices!$O$8:'Invoices'!$O$5000,Invoices!$D$8:'Invoices'!$D$5000,F$8,Invoices!$E$8:'Invoices'!$E$5000,$A41)</f>
        <v>0</v>
      </c>
      <c r="G41" s="189">
        <f>SUMIFS(Invoices!$O$8:'Invoices'!$O$5000,Invoices!$D$8:'Invoices'!$D$5000,G$8,Invoices!$E$8:'Invoices'!$E$5000,$A41)</f>
        <v>0</v>
      </c>
      <c r="H41" s="189">
        <f>SUMIFS(Invoices!$O$8:'Invoices'!$O$5000,Invoices!$D$8:'Invoices'!$D$5000,H$8,Invoices!$E$8:'Invoices'!$E$5000,$A41)</f>
        <v>0</v>
      </c>
      <c r="I41" s="189">
        <f>SUMIFS(Invoices!$O$8:'Invoices'!$O$5000,Invoices!$D$8:'Invoices'!$D$5000,I$8,Invoices!$E$8:'Invoices'!$E$5000,$A41)</f>
        <v>0</v>
      </c>
      <c r="J41" s="189">
        <f>SUMIFS(Invoices!$O$8:'Invoices'!$O$5000,Invoices!$D$8:'Invoices'!$D$5000,J$8,Invoices!$E$8:'Invoices'!$E$5000,$A41)</f>
        <v>0</v>
      </c>
      <c r="K41" s="189">
        <f>SUMIFS(Invoices!$O$8:'Invoices'!$O$5000,Invoices!$D$8:'Invoices'!$D$5000,K$8,Invoices!$E$8:'Invoices'!$E$5000,$A41)</f>
        <v>0</v>
      </c>
    </row>
    <row r="42" spans="1:11" x14ac:dyDescent="0.25">
      <c r="A42" s="166">
        <v>26</v>
      </c>
      <c r="B42" s="195">
        <f>+'Budget details'!B39</f>
        <v>0</v>
      </c>
      <c r="C42" s="188">
        <f>'Budget details'!F39</f>
        <v>0</v>
      </c>
      <c r="D42" s="189">
        <f>SUMIFS(Invoices!$O$8:'Invoices'!$O$5000,Invoices!$D$8:'Invoices'!$D$5000,D$8,Invoices!$E$8:'Invoices'!$E$5000,$A42)</f>
        <v>0</v>
      </c>
      <c r="E42" s="189">
        <f>SUMIFS(Invoices!$O$8:'Invoices'!$O$5000,Invoices!$D$8:'Invoices'!$D$5000,E$8,Invoices!$E$8:'Invoices'!$E$5000,$A42)</f>
        <v>0</v>
      </c>
      <c r="F42" s="189">
        <f>SUMIFS(Invoices!$O$8:'Invoices'!$O$5000,Invoices!$D$8:'Invoices'!$D$5000,F$8,Invoices!$E$8:'Invoices'!$E$5000,$A42)</f>
        <v>0</v>
      </c>
      <c r="G42" s="189">
        <f>SUMIFS(Invoices!$O$8:'Invoices'!$O$5000,Invoices!$D$8:'Invoices'!$D$5000,G$8,Invoices!$E$8:'Invoices'!$E$5000,$A42)</f>
        <v>0</v>
      </c>
      <c r="H42" s="189">
        <f>SUMIFS(Invoices!$O$8:'Invoices'!$O$5000,Invoices!$D$8:'Invoices'!$D$5000,H$8,Invoices!$E$8:'Invoices'!$E$5000,$A42)</f>
        <v>0</v>
      </c>
      <c r="I42" s="189">
        <f>SUMIFS(Invoices!$O$8:'Invoices'!$O$5000,Invoices!$D$8:'Invoices'!$D$5000,I$8,Invoices!$E$8:'Invoices'!$E$5000,$A42)</f>
        <v>0</v>
      </c>
      <c r="J42" s="189">
        <f>SUMIFS(Invoices!$O$8:'Invoices'!$O$5000,Invoices!$D$8:'Invoices'!$D$5000,J$8,Invoices!$E$8:'Invoices'!$E$5000,$A42)</f>
        <v>0</v>
      </c>
      <c r="K42" s="189">
        <f>SUMIFS(Invoices!$O$8:'Invoices'!$O$5000,Invoices!$D$8:'Invoices'!$D$5000,K$8,Invoices!$E$8:'Invoices'!$E$5000,$A42)</f>
        <v>0</v>
      </c>
    </row>
    <row r="43" spans="1:11" x14ac:dyDescent="0.25">
      <c r="A43" s="166">
        <v>27</v>
      </c>
      <c r="B43" s="195">
        <f>+'Budget details'!B40</f>
        <v>0</v>
      </c>
      <c r="C43" s="188">
        <f>'Budget details'!F40</f>
        <v>0</v>
      </c>
      <c r="D43" s="189">
        <f>SUMIFS(Invoices!$O$8:'Invoices'!$O$5000,Invoices!$D$8:'Invoices'!$D$5000,D$8,Invoices!$E$8:'Invoices'!$E$5000,$A43)</f>
        <v>0</v>
      </c>
      <c r="E43" s="189">
        <f>SUMIFS(Invoices!$O$8:'Invoices'!$O$5000,Invoices!$D$8:'Invoices'!$D$5000,E$8,Invoices!$E$8:'Invoices'!$E$5000,$A43)</f>
        <v>0</v>
      </c>
      <c r="F43" s="189">
        <f>SUMIFS(Invoices!$O$8:'Invoices'!$O$5000,Invoices!$D$8:'Invoices'!$D$5000,F$8,Invoices!$E$8:'Invoices'!$E$5000,$A43)</f>
        <v>0</v>
      </c>
      <c r="G43" s="189">
        <f>SUMIFS(Invoices!$O$8:'Invoices'!$O$5000,Invoices!$D$8:'Invoices'!$D$5000,G$8,Invoices!$E$8:'Invoices'!$E$5000,$A43)</f>
        <v>0</v>
      </c>
      <c r="H43" s="189">
        <f>SUMIFS(Invoices!$O$8:'Invoices'!$O$5000,Invoices!$D$8:'Invoices'!$D$5000,H$8,Invoices!$E$8:'Invoices'!$E$5000,$A43)</f>
        <v>0</v>
      </c>
      <c r="I43" s="189">
        <f>SUMIFS(Invoices!$O$8:'Invoices'!$O$5000,Invoices!$D$8:'Invoices'!$D$5000,I$8,Invoices!$E$8:'Invoices'!$E$5000,$A43)</f>
        <v>0</v>
      </c>
      <c r="J43" s="189">
        <f>SUMIFS(Invoices!$O$8:'Invoices'!$O$5000,Invoices!$D$8:'Invoices'!$D$5000,J$8,Invoices!$E$8:'Invoices'!$E$5000,$A43)</f>
        <v>0</v>
      </c>
      <c r="K43" s="189">
        <f>SUMIFS(Invoices!$O$8:'Invoices'!$O$5000,Invoices!$D$8:'Invoices'!$D$5000,K$8,Invoices!$E$8:'Invoices'!$E$5000,$A43)</f>
        <v>0</v>
      </c>
    </row>
    <row r="44" spans="1:11" x14ac:dyDescent="0.25">
      <c r="A44" s="166">
        <v>28</v>
      </c>
      <c r="B44" s="195">
        <f>+'Budget details'!B41</f>
        <v>0</v>
      </c>
      <c r="C44" s="188">
        <f>'Budget details'!F41</f>
        <v>0</v>
      </c>
      <c r="D44" s="189">
        <f>SUMIFS(Invoices!$O$8:'Invoices'!$O$5000,Invoices!$D$8:'Invoices'!$D$5000,D$8,Invoices!$E$8:'Invoices'!$E$5000,$A44)</f>
        <v>0</v>
      </c>
      <c r="E44" s="189">
        <f>SUMIFS(Invoices!$O$8:'Invoices'!$O$5000,Invoices!$D$8:'Invoices'!$D$5000,E$8,Invoices!$E$8:'Invoices'!$E$5000,$A44)</f>
        <v>0</v>
      </c>
      <c r="F44" s="189">
        <f>SUMIFS(Invoices!$O$8:'Invoices'!$O$5000,Invoices!$D$8:'Invoices'!$D$5000,F$8,Invoices!$E$8:'Invoices'!$E$5000,$A44)</f>
        <v>0</v>
      </c>
      <c r="G44" s="189">
        <f>SUMIFS(Invoices!$O$8:'Invoices'!$O$5000,Invoices!$D$8:'Invoices'!$D$5000,G$8,Invoices!$E$8:'Invoices'!$E$5000,$A44)</f>
        <v>0</v>
      </c>
      <c r="H44" s="189">
        <f>SUMIFS(Invoices!$O$8:'Invoices'!$O$5000,Invoices!$D$8:'Invoices'!$D$5000,H$8,Invoices!$E$8:'Invoices'!$E$5000,$A44)</f>
        <v>0</v>
      </c>
      <c r="I44" s="189">
        <f>SUMIFS(Invoices!$O$8:'Invoices'!$O$5000,Invoices!$D$8:'Invoices'!$D$5000,I$8,Invoices!$E$8:'Invoices'!$E$5000,$A44)</f>
        <v>0</v>
      </c>
      <c r="J44" s="189">
        <f>SUMIFS(Invoices!$O$8:'Invoices'!$O$5000,Invoices!$D$8:'Invoices'!$D$5000,J$8,Invoices!$E$8:'Invoices'!$E$5000,$A44)</f>
        <v>0</v>
      </c>
      <c r="K44" s="189">
        <f>SUMIFS(Invoices!$O$8:'Invoices'!$O$5000,Invoices!$D$8:'Invoices'!$D$5000,K$8,Invoices!$E$8:'Invoices'!$E$5000,$A44)</f>
        <v>0</v>
      </c>
    </row>
    <row r="45" spans="1:11" x14ac:dyDescent="0.25">
      <c r="B45" s="194" t="s">
        <v>110</v>
      </c>
      <c r="C45" s="191">
        <f t="shared" ref="C45:K45" si="2">SUM(C35:C44)</f>
        <v>0</v>
      </c>
      <c r="D45" s="191">
        <f t="shared" si="2"/>
        <v>0</v>
      </c>
      <c r="E45" s="191">
        <f t="shared" si="2"/>
        <v>0</v>
      </c>
      <c r="F45" s="191">
        <f t="shared" si="2"/>
        <v>0</v>
      </c>
      <c r="G45" s="191">
        <f t="shared" si="2"/>
        <v>0</v>
      </c>
      <c r="H45" s="191">
        <f t="shared" si="2"/>
        <v>0</v>
      </c>
      <c r="I45" s="191">
        <f t="shared" si="2"/>
        <v>0</v>
      </c>
      <c r="J45" s="191">
        <f t="shared" si="2"/>
        <v>0</v>
      </c>
      <c r="K45" s="191">
        <f t="shared" si="2"/>
        <v>0</v>
      </c>
    </row>
    <row r="46" spans="1:11" x14ac:dyDescent="0.25">
      <c r="B46" s="192" t="s">
        <v>92</v>
      </c>
      <c r="C46" s="184"/>
      <c r="D46" s="185"/>
      <c r="E46" s="186"/>
      <c r="F46" s="185"/>
      <c r="G46" s="185"/>
      <c r="H46" s="185"/>
      <c r="I46" s="185"/>
      <c r="J46" s="185"/>
      <c r="K46" s="185"/>
    </row>
    <row r="47" spans="1:11" x14ac:dyDescent="0.25">
      <c r="A47" s="166">
        <v>29</v>
      </c>
      <c r="B47" s="193">
        <f>+'Budget details'!B45</f>
        <v>0</v>
      </c>
      <c r="C47" s="196">
        <f>'Budget details'!F45</f>
        <v>0</v>
      </c>
      <c r="D47" s="189">
        <f>SUMIFS(Invoices!$O$8:'Invoices'!$O$5000,Invoices!$D$8:'Invoices'!$D$5000,D$8,Invoices!$E$8:'Invoices'!$E$5000,$A47)</f>
        <v>0</v>
      </c>
      <c r="E47" s="189">
        <f>SUMIFS(Invoices!$O$8:'Invoices'!$O$5000,Invoices!$D$8:'Invoices'!$D$5000,E$8,Invoices!$E$8:'Invoices'!$E$5000,$A47)</f>
        <v>0</v>
      </c>
      <c r="F47" s="189">
        <f>SUMIFS(Invoices!$O$8:'Invoices'!$O$5000,Invoices!$D$8:'Invoices'!$D$5000,F$8,Invoices!$E$8:'Invoices'!$E$5000,$A47)</f>
        <v>0</v>
      </c>
      <c r="G47" s="189">
        <f>SUMIFS(Invoices!$O$8:'Invoices'!$O$5000,Invoices!$D$8:'Invoices'!$D$5000,G$8,Invoices!$E$8:'Invoices'!$E$5000,$A47)</f>
        <v>0</v>
      </c>
      <c r="H47" s="189">
        <f>SUMIFS(Invoices!$O$8:'Invoices'!$O$5000,Invoices!$D$8:'Invoices'!$D$5000,H$8,Invoices!$E$8:'Invoices'!$E$5000,$A47)</f>
        <v>0</v>
      </c>
      <c r="I47" s="189">
        <f>SUMIFS(Invoices!$O$8:'Invoices'!$O$5000,Invoices!$D$8:'Invoices'!$D$5000,I$8,Invoices!$E$8:'Invoices'!$E$5000,$A47)</f>
        <v>0</v>
      </c>
      <c r="J47" s="189">
        <f>SUMIFS(Invoices!$O$8:'Invoices'!$O$5000,Invoices!$D$8:'Invoices'!$D$5000,J$8,Invoices!$E$8:'Invoices'!$E$5000,$A47)</f>
        <v>0</v>
      </c>
      <c r="K47" s="189">
        <f>SUMIFS(Invoices!$O$8:'Invoices'!$O$5000,Invoices!$D$8:'Invoices'!$D$5000,K$8,Invoices!$E$8:'Invoices'!$E$5000,$A47)</f>
        <v>0</v>
      </c>
    </row>
    <row r="48" spans="1:11" x14ac:dyDescent="0.25">
      <c r="A48" s="166">
        <v>30</v>
      </c>
      <c r="B48" s="193">
        <f>+'Budget details'!B46</f>
        <v>0</v>
      </c>
      <c r="C48" s="196">
        <f>'Budget details'!F46</f>
        <v>0</v>
      </c>
      <c r="D48" s="189">
        <f>SUMIFS(Invoices!$O$8:'Invoices'!$O$5000,Invoices!$D$8:'Invoices'!$D$5000,D$8,Invoices!$E$8:'Invoices'!$E$5000,$A48)</f>
        <v>0</v>
      </c>
      <c r="E48" s="189">
        <f>SUMIFS(Invoices!$O$8:'Invoices'!$O$5000,Invoices!$D$8:'Invoices'!$D$5000,E$8,Invoices!$E$8:'Invoices'!$E$5000,$A48)</f>
        <v>0</v>
      </c>
      <c r="F48" s="189">
        <f>SUMIFS(Invoices!$O$8:'Invoices'!$O$5000,Invoices!$D$8:'Invoices'!$D$5000,F$8,Invoices!$E$8:'Invoices'!$E$5000,$A48)</f>
        <v>0</v>
      </c>
      <c r="G48" s="189">
        <f>SUMIFS(Invoices!$O$8:'Invoices'!$O$5000,Invoices!$D$8:'Invoices'!$D$5000,G$8,Invoices!$E$8:'Invoices'!$E$5000,$A48)</f>
        <v>0</v>
      </c>
      <c r="H48" s="189">
        <f>SUMIFS(Invoices!$O$8:'Invoices'!$O$5000,Invoices!$D$8:'Invoices'!$D$5000,H$8,Invoices!$E$8:'Invoices'!$E$5000,$A48)</f>
        <v>0</v>
      </c>
      <c r="I48" s="189">
        <f>SUMIFS(Invoices!$O$8:'Invoices'!$O$5000,Invoices!$D$8:'Invoices'!$D$5000,I$8,Invoices!$E$8:'Invoices'!$E$5000,$A48)</f>
        <v>0</v>
      </c>
      <c r="J48" s="189">
        <f>SUMIFS(Invoices!$O$8:'Invoices'!$O$5000,Invoices!$D$8:'Invoices'!$D$5000,J$8,Invoices!$E$8:'Invoices'!$E$5000,$A48)</f>
        <v>0</v>
      </c>
      <c r="K48" s="189">
        <f>SUMIFS(Invoices!$O$8:'Invoices'!$O$5000,Invoices!$D$8:'Invoices'!$D$5000,K$8,Invoices!$E$8:'Invoices'!$E$5000,$A48)</f>
        <v>0</v>
      </c>
    </row>
    <row r="49" spans="1:11" x14ac:dyDescent="0.25">
      <c r="A49" s="166">
        <v>31</v>
      </c>
      <c r="B49" s="193">
        <f>+'Budget details'!B47</f>
        <v>0</v>
      </c>
      <c r="C49" s="196">
        <f>'Budget details'!F47</f>
        <v>0</v>
      </c>
      <c r="D49" s="189">
        <f>SUMIFS(Invoices!$O$8:'Invoices'!$O$5000,Invoices!$D$8:'Invoices'!$D$5000,D$8,Invoices!$E$8:'Invoices'!$E$5000,$A49)</f>
        <v>0</v>
      </c>
      <c r="E49" s="189">
        <f>SUMIFS(Invoices!$O$8:'Invoices'!$O$5000,Invoices!$D$8:'Invoices'!$D$5000,E$8,Invoices!$E$8:'Invoices'!$E$5000,$A49)</f>
        <v>0</v>
      </c>
      <c r="F49" s="189">
        <f>SUMIFS(Invoices!$O$8:'Invoices'!$O$5000,Invoices!$D$8:'Invoices'!$D$5000,F$8,Invoices!$E$8:'Invoices'!$E$5000,$A49)</f>
        <v>0</v>
      </c>
      <c r="G49" s="189">
        <f>SUMIFS(Invoices!$O$8:'Invoices'!$O$5000,Invoices!$D$8:'Invoices'!$D$5000,G$8,Invoices!$E$8:'Invoices'!$E$5000,$A49)</f>
        <v>0</v>
      </c>
      <c r="H49" s="189">
        <f>SUMIFS(Invoices!$O$8:'Invoices'!$O$5000,Invoices!$D$8:'Invoices'!$D$5000,H$8,Invoices!$E$8:'Invoices'!$E$5000,$A49)</f>
        <v>0</v>
      </c>
      <c r="I49" s="189">
        <f>SUMIFS(Invoices!$O$8:'Invoices'!$O$5000,Invoices!$D$8:'Invoices'!$D$5000,I$8,Invoices!$E$8:'Invoices'!$E$5000,$A49)</f>
        <v>0</v>
      </c>
      <c r="J49" s="189">
        <f>SUMIFS(Invoices!$O$8:'Invoices'!$O$5000,Invoices!$D$8:'Invoices'!$D$5000,J$8,Invoices!$E$8:'Invoices'!$E$5000,$A49)</f>
        <v>0</v>
      </c>
      <c r="K49" s="189">
        <f>SUMIFS(Invoices!$O$8:'Invoices'!$O$5000,Invoices!$D$8:'Invoices'!$D$5000,K$8,Invoices!$E$8:'Invoices'!$E$5000,$A49)</f>
        <v>0</v>
      </c>
    </row>
    <row r="50" spans="1:11" x14ac:dyDescent="0.25">
      <c r="A50" s="166">
        <v>32</v>
      </c>
      <c r="B50" s="193">
        <f>+'Budget details'!B48</f>
        <v>0</v>
      </c>
      <c r="C50" s="196">
        <f>'Budget details'!F48</f>
        <v>0</v>
      </c>
      <c r="D50" s="189">
        <f>SUMIFS(Invoices!$O$8:'Invoices'!$O$5000,Invoices!$D$8:'Invoices'!$D$5000,D$8,Invoices!$E$8:'Invoices'!$E$5000,$A50)</f>
        <v>0</v>
      </c>
      <c r="E50" s="189">
        <f>SUMIFS(Invoices!$O$8:'Invoices'!$O$5000,Invoices!$D$8:'Invoices'!$D$5000,E$8,Invoices!$E$8:'Invoices'!$E$5000,$A50)</f>
        <v>0</v>
      </c>
      <c r="F50" s="189">
        <f>SUMIFS(Invoices!$O$8:'Invoices'!$O$5000,Invoices!$D$8:'Invoices'!$D$5000,F$8,Invoices!$E$8:'Invoices'!$E$5000,$A50)</f>
        <v>0</v>
      </c>
      <c r="G50" s="189">
        <f>SUMIFS(Invoices!$O$8:'Invoices'!$O$5000,Invoices!$D$8:'Invoices'!$D$5000,G$8,Invoices!$E$8:'Invoices'!$E$5000,$A50)</f>
        <v>0</v>
      </c>
      <c r="H50" s="189">
        <f>SUMIFS(Invoices!$O$8:'Invoices'!$O$5000,Invoices!$D$8:'Invoices'!$D$5000,H$8,Invoices!$E$8:'Invoices'!$E$5000,$A50)</f>
        <v>0</v>
      </c>
      <c r="I50" s="189">
        <f>SUMIFS(Invoices!$O$8:'Invoices'!$O$5000,Invoices!$D$8:'Invoices'!$D$5000,I$8,Invoices!$E$8:'Invoices'!$E$5000,$A50)</f>
        <v>0</v>
      </c>
      <c r="J50" s="189">
        <f>SUMIFS(Invoices!$O$8:'Invoices'!$O$5000,Invoices!$D$8:'Invoices'!$D$5000,J$8,Invoices!$E$8:'Invoices'!$E$5000,$A50)</f>
        <v>0</v>
      </c>
      <c r="K50" s="189">
        <f>SUMIFS(Invoices!$O$8:'Invoices'!$O$5000,Invoices!$D$8:'Invoices'!$D$5000,K$8,Invoices!$E$8:'Invoices'!$E$5000,$A50)</f>
        <v>0</v>
      </c>
    </row>
    <row r="51" spans="1:11" x14ac:dyDescent="0.25">
      <c r="A51" s="166">
        <v>33</v>
      </c>
      <c r="B51" s="193">
        <f>+'Budget details'!B49</f>
        <v>0</v>
      </c>
      <c r="C51" s="196">
        <f>'Budget details'!F49</f>
        <v>0</v>
      </c>
      <c r="D51" s="189">
        <f>SUMIFS(Invoices!$O$8:'Invoices'!$O$5000,Invoices!$D$8:'Invoices'!$D$5000,D$8,Invoices!$E$8:'Invoices'!$E$5000,$A51)</f>
        <v>0</v>
      </c>
      <c r="E51" s="189">
        <f>SUMIFS(Invoices!$O$8:'Invoices'!$O$5000,Invoices!$D$8:'Invoices'!$D$5000,E$8,Invoices!$E$8:'Invoices'!$E$5000,$A51)</f>
        <v>0</v>
      </c>
      <c r="F51" s="189">
        <f>SUMIFS(Invoices!$O$8:'Invoices'!$O$5000,Invoices!$D$8:'Invoices'!$D$5000,F$8,Invoices!$E$8:'Invoices'!$E$5000,$A51)</f>
        <v>0</v>
      </c>
      <c r="G51" s="189">
        <f>SUMIFS(Invoices!$O$8:'Invoices'!$O$5000,Invoices!$D$8:'Invoices'!$D$5000,G$8,Invoices!$E$8:'Invoices'!$E$5000,$A51)</f>
        <v>0</v>
      </c>
      <c r="H51" s="189">
        <f>SUMIFS(Invoices!$O$8:'Invoices'!$O$5000,Invoices!$D$8:'Invoices'!$D$5000,H$8,Invoices!$E$8:'Invoices'!$E$5000,$A51)</f>
        <v>0</v>
      </c>
      <c r="I51" s="189">
        <f>SUMIFS(Invoices!$O$8:'Invoices'!$O$5000,Invoices!$D$8:'Invoices'!$D$5000,I$8,Invoices!$E$8:'Invoices'!$E$5000,$A51)</f>
        <v>0</v>
      </c>
      <c r="J51" s="189">
        <f>SUMIFS(Invoices!$O$8:'Invoices'!$O$5000,Invoices!$D$8:'Invoices'!$D$5000,J$8,Invoices!$E$8:'Invoices'!$E$5000,$A51)</f>
        <v>0</v>
      </c>
      <c r="K51" s="189">
        <f>SUMIFS(Invoices!$O$8:'Invoices'!$O$5000,Invoices!$D$8:'Invoices'!$D$5000,K$8,Invoices!$E$8:'Invoices'!$E$5000,$A51)</f>
        <v>0</v>
      </c>
    </row>
    <row r="52" spans="1:11" x14ac:dyDescent="0.25">
      <c r="A52" s="166">
        <v>34</v>
      </c>
      <c r="B52" s="193">
        <f>+'Budget details'!B50</f>
        <v>0</v>
      </c>
      <c r="C52" s="196">
        <f>'Budget details'!F50</f>
        <v>0</v>
      </c>
      <c r="D52" s="189">
        <f>SUMIFS(Invoices!$O$8:'Invoices'!$O$5000,Invoices!$D$8:'Invoices'!$D$5000,D$8,Invoices!$E$8:'Invoices'!$E$5000,$A52)</f>
        <v>0</v>
      </c>
      <c r="E52" s="189">
        <f>SUMIFS(Invoices!$O$8:'Invoices'!$O$5000,Invoices!$D$8:'Invoices'!$D$5000,E$8,Invoices!$E$8:'Invoices'!$E$5000,$A52)</f>
        <v>0</v>
      </c>
      <c r="F52" s="189">
        <f>SUMIFS(Invoices!$O$8:'Invoices'!$O$5000,Invoices!$D$8:'Invoices'!$D$5000,F$8,Invoices!$E$8:'Invoices'!$E$5000,$A52)</f>
        <v>0</v>
      </c>
      <c r="G52" s="189">
        <f>SUMIFS(Invoices!$O$8:'Invoices'!$O$5000,Invoices!$D$8:'Invoices'!$D$5000,G$8,Invoices!$E$8:'Invoices'!$E$5000,$A52)</f>
        <v>0</v>
      </c>
      <c r="H52" s="189">
        <f>SUMIFS(Invoices!$O$8:'Invoices'!$O$5000,Invoices!$D$8:'Invoices'!$D$5000,H$8,Invoices!$E$8:'Invoices'!$E$5000,$A52)</f>
        <v>0</v>
      </c>
      <c r="I52" s="189">
        <f>SUMIFS(Invoices!$O$8:'Invoices'!$O$5000,Invoices!$D$8:'Invoices'!$D$5000,I$8,Invoices!$E$8:'Invoices'!$E$5000,$A52)</f>
        <v>0</v>
      </c>
      <c r="J52" s="189">
        <f>SUMIFS(Invoices!$O$8:'Invoices'!$O$5000,Invoices!$D$8:'Invoices'!$D$5000,J$8,Invoices!$E$8:'Invoices'!$E$5000,$A52)</f>
        <v>0</v>
      </c>
      <c r="K52" s="189">
        <f>SUMIFS(Invoices!$O$8:'Invoices'!$O$5000,Invoices!$D$8:'Invoices'!$D$5000,K$8,Invoices!$E$8:'Invoices'!$E$5000,$A52)</f>
        <v>0</v>
      </c>
    </row>
    <row r="53" spans="1:11" x14ac:dyDescent="0.25">
      <c r="A53" s="166">
        <v>35</v>
      </c>
      <c r="B53" s="193">
        <f>+'Budget details'!B51</f>
        <v>0</v>
      </c>
      <c r="C53" s="196">
        <f>'Budget details'!F51</f>
        <v>0</v>
      </c>
      <c r="D53" s="189">
        <f>SUMIFS(Invoices!$O$8:'Invoices'!$O$5000,Invoices!$D$8:'Invoices'!$D$5000,D$8,Invoices!$E$8:'Invoices'!$E$5000,$A53)</f>
        <v>0</v>
      </c>
      <c r="E53" s="189">
        <f>SUMIFS(Invoices!$O$8:'Invoices'!$O$5000,Invoices!$D$8:'Invoices'!$D$5000,E$8,Invoices!$E$8:'Invoices'!$E$5000,$A53)</f>
        <v>0</v>
      </c>
      <c r="F53" s="189">
        <f>SUMIFS(Invoices!$O$8:'Invoices'!$O$5000,Invoices!$D$8:'Invoices'!$D$5000,F$8,Invoices!$E$8:'Invoices'!$E$5000,$A53)</f>
        <v>0</v>
      </c>
      <c r="G53" s="189">
        <f>SUMIFS(Invoices!$O$8:'Invoices'!$O$5000,Invoices!$D$8:'Invoices'!$D$5000,G$8,Invoices!$E$8:'Invoices'!$E$5000,$A53)</f>
        <v>0</v>
      </c>
      <c r="H53" s="189">
        <f>SUMIFS(Invoices!$O$8:'Invoices'!$O$5000,Invoices!$D$8:'Invoices'!$D$5000,H$8,Invoices!$E$8:'Invoices'!$E$5000,$A53)</f>
        <v>0</v>
      </c>
      <c r="I53" s="189">
        <f>SUMIFS(Invoices!$O$8:'Invoices'!$O$5000,Invoices!$D$8:'Invoices'!$D$5000,I$8,Invoices!$E$8:'Invoices'!$E$5000,$A53)</f>
        <v>0</v>
      </c>
      <c r="J53" s="189">
        <f>SUMIFS(Invoices!$O$8:'Invoices'!$O$5000,Invoices!$D$8:'Invoices'!$D$5000,J$8,Invoices!$E$8:'Invoices'!$E$5000,$A53)</f>
        <v>0</v>
      </c>
      <c r="K53" s="189">
        <f>SUMIFS(Invoices!$O$8:'Invoices'!$O$5000,Invoices!$D$8:'Invoices'!$D$5000,K$8,Invoices!$E$8:'Invoices'!$E$5000,$A53)</f>
        <v>0</v>
      </c>
    </row>
    <row r="54" spans="1:11" x14ac:dyDescent="0.25">
      <c r="A54" s="166">
        <v>36</v>
      </c>
      <c r="B54" s="193">
        <f>+'Budget details'!B52</f>
        <v>0</v>
      </c>
      <c r="C54" s="196">
        <f>'Budget details'!F52</f>
        <v>0</v>
      </c>
      <c r="D54" s="189">
        <f>SUMIFS(Invoices!$O$8:'Invoices'!$O$5000,Invoices!$D$8:'Invoices'!$D$5000,D$8,Invoices!$E$8:'Invoices'!$E$5000,$A54)</f>
        <v>0</v>
      </c>
      <c r="E54" s="189">
        <f>SUMIFS(Invoices!$O$8:'Invoices'!$O$5000,Invoices!$D$8:'Invoices'!$D$5000,E$8,Invoices!$E$8:'Invoices'!$E$5000,$A54)</f>
        <v>0</v>
      </c>
      <c r="F54" s="189">
        <f>SUMIFS(Invoices!$O$8:'Invoices'!$O$5000,Invoices!$D$8:'Invoices'!$D$5000,F$8,Invoices!$E$8:'Invoices'!$E$5000,$A54)</f>
        <v>0</v>
      </c>
      <c r="G54" s="189">
        <f>SUMIFS(Invoices!$O$8:'Invoices'!$O$5000,Invoices!$D$8:'Invoices'!$D$5000,G$8,Invoices!$E$8:'Invoices'!$E$5000,$A54)</f>
        <v>0</v>
      </c>
      <c r="H54" s="189">
        <f>SUMIFS(Invoices!$O$8:'Invoices'!$O$5000,Invoices!$D$8:'Invoices'!$D$5000,H$8,Invoices!$E$8:'Invoices'!$E$5000,$A54)</f>
        <v>0</v>
      </c>
      <c r="I54" s="189">
        <f>SUMIFS(Invoices!$O$8:'Invoices'!$O$5000,Invoices!$D$8:'Invoices'!$D$5000,I$8,Invoices!$E$8:'Invoices'!$E$5000,$A54)</f>
        <v>0</v>
      </c>
      <c r="J54" s="189">
        <f>SUMIFS(Invoices!$O$8:'Invoices'!$O$5000,Invoices!$D$8:'Invoices'!$D$5000,J$8,Invoices!$E$8:'Invoices'!$E$5000,$A54)</f>
        <v>0</v>
      </c>
      <c r="K54" s="189">
        <f>SUMIFS(Invoices!$O$8:'Invoices'!$O$5000,Invoices!$D$8:'Invoices'!$D$5000,K$8,Invoices!$E$8:'Invoices'!$E$5000,$A54)</f>
        <v>0</v>
      </c>
    </row>
    <row r="55" spans="1:11" x14ac:dyDescent="0.25">
      <c r="A55" s="166">
        <v>37</v>
      </c>
      <c r="B55" s="193">
        <f>+'Budget details'!B53</f>
        <v>0</v>
      </c>
      <c r="C55" s="196">
        <f>'Budget details'!F53</f>
        <v>0</v>
      </c>
      <c r="D55" s="189">
        <f>SUMIFS(Invoices!$O$8:'Invoices'!$O$5000,Invoices!$D$8:'Invoices'!$D$5000,D$8,Invoices!$E$8:'Invoices'!$E$5000,$A55)</f>
        <v>0</v>
      </c>
      <c r="E55" s="189">
        <f>SUMIFS(Invoices!$O$8:'Invoices'!$O$5000,Invoices!$D$8:'Invoices'!$D$5000,E$8,Invoices!$E$8:'Invoices'!$E$5000,$A55)</f>
        <v>0</v>
      </c>
      <c r="F55" s="189">
        <f>SUMIFS(Invoices!$O$8:'Invoices'!$O$5000,Invoices!$D$8:'Invoices'!$D$5000,F$8,Invoices!$E$8:'Invoices'!$E$5000,$A55)</f>
        <v>0</v>
      </c>
      <c r="G55" s="189">
        <f>SUMIFS(Invoices!$O$8:'Invoices'!$O$5000,Invoices!$D$8:'Invoices'!$D$5000,G$8,Invoices!$E$8:'Invoices'!$E$5000,$A55)</f>
        <v>0</v>
      </c>
      <c r="H55" s="189">
        <f>SUMIFS(Invoices!$O$8:'Invoices'!$O$5000,Invoices!$D$8:'Invoices'!$D$5000,H$8,Invoices!$E$8:'Invoices'!$E$5000,$A55)</f>
        <v>0</v>
      </c>
      <c r="I55" s="189">
        <f>SUMIFS(Invoices!$O$8:'Invoices'!$O$5000,Invoices!$D$8:'Invoices'!$D$5000,I$8,Invoices!$E$8:'Invoices'!$E$5000,$A55)</f>
        <v>0</v>
      </c>
      <c r="J55" s="189">
        <f>SUMIFS(Invoices!$O$8:'Invoices'!$O$5000,Invoices!$D$8:'Invoices'!$D$5000,J$8,Invoices!$E$8:'Invoices'!$E$5000,$A55)</f>
        <v>0</v>
      </c>
      <c r="K55" s="189">
        <f>SUMIFS(Invoices!$O$8:'Invoices'!$O$5000,Invoices!$D$8:'Invoices'!$D$5000,K$8,Invoices!$E$8:'Invoices'!$E$5000,$A55)</f>
        <v>0</v>
      </c>
    </row>
    <row r="56" spans="1:11" x14ac:dyDescent="0.25">
      <c r="A56" s="166">
        <v>38</v>
      </c>
      <c r="B56" s="193">
        <f>+'Budget details'!B54</f>
        <v>0</v>
      </c>
      <c r="C56" s="196">
        <f>'Budget details'!F54</f>
        <v>0</v>
      </c>
      <c r="D56" s="189">
        <f>SUMIFS(Invoices!$O$8:'Invoices'!$O$5000,Invoices!$D$8:'Invoices'!$D$5000,D$8,Invoices!$E$8:'Invoices'!$E$5000,$A56)</f>
        <v>0</v>
      </c>
      <c r="E56" s="189">
        <f>SUMIFS(Invoices!$O$8:'Invoices'!$O$5000,Invoices!$D$8:'Invoices'!$D$5000,E$8,Invoices!$E$8:'Invoices'!$E$5000,$A56)</f>
        <v>0</v>
      </c>
      <c r="F56" s="189">
        <f>SUMIFS(Invoices!$O$8:'Invoices'!$O$5000,Invoices!$D$8:'Invoices'!$D$5000,F$8,Invoices!$E$8:'Invoices'!$E$5000,$A56)</f>
        <v>0</v>
      </c>
      <c r="G56" s="189">
        <f>SUMIFS(Invoices!$O$8:'Invoices'!$O$5000,Invoices!$D$8:'Invoices'!$D$5000,G$8,Invoices!$E$8:'Invoices'!$E$5000,$A56)</f>
        <v>0</v>
      </c>
      <c r="H56" s="189">
        <f>SUMIFS(Invoices!$O$8:'Invoices'!$O$5000,Invoices!$D$8:'Invoices'!$D$5000,H$8,Invoices!$E$8:'Invoices'!$E$5000,$A56)</f>
        <v>0</v>
      </c>
      <c r="I56" s="189">
        <f>SUMIFS(Invoices!$O$8:'Invoices'!$O$5000,Invoices!$D$8:'Invoices'!$D$5000,I$8,Invoices!$E$8:'Invoices'!$E$5000,$A56)</f>
        <v>0</v>
      </c>
      <c r="J56" s="189">
        <f>SUMIFS(Invoices!$O$8:'Invoices'!$O$5000,Invoices!$D$8:'Invoices'!$D$5000,J$8,Invoices!$E$8:'Invoices'!$E$5000,$A56)</f>
        <v>0</v>
      </c>
      <c r="K56" s="189">
        <f>SUMIFS(Invoices!$O$8:'Invoices'!$O$5000,Invoices!$D$8:'Invoices'!$D$5000,K$8,Invoices!$E$8:'Invoices'!$E$5000,$A56)</f>
        <v>0</v>
      </c>
    </row>
    <row r="57" spans="1:11" x14ac:dyDescent="0.25">
      <c r="B57" s="194" t="s">
        <v>21</v>
      </c>
      <c r="C57" s="191">
        <f>SUM(C47:C56)</f>
        <v>0</v>
      </c>
      <c r="D57" s="191">
        <f>SUM(D47:D56)</f>
        <v>0</v>
      </c>
      <c r="E57" s="191">
        <f t="shared" ref="E57:J57" si="3">SUM(E47:E56)</f>
        <v>0</v>
      </c>
      <c r="F57" s="191">
        <f t="shared" si="3"/>
        <v>0</v>
      </c>
      <c r="G57" s="191">
        <f t="shared" si="3"/>
        <v>0</v>
      </c>
      <c r="H57" s="191">
        <f t="shared" si="3"/>
        <v>0</v>
      </c>
      <c r="I57" s="191">
        <f t="shared" si="3"/>
        <v>0</v>
      </c>
      <c r="J57" s="191">
        <f t="shared" si="3"/>
        <v>0</v>
      </c>
      <c r="K57" s="191">
        <f>SUM(K47:K56)</f>
        <v>0</v>
      </c>
    </row>
    <row r="58" spans="1:11" x14ac:dyDescent="0.25">
      <c r="B58" s="192" t="s">
        <v>81</v>
      </c>
      <c r="C58" s="184"/>
      <c r="D58" s="185"/>
      <c r="E58" s="186"/>
      <c r="F58" s="185"/>
      <c r="G58" s="185"/>
      <c r="H58" s="185"/>
      <c r="I58" s="185"/>
      <c r="J58" s="185"/>
      <c r="K58" s="185"/>
    </row>
    <row r="59" spans="1:11" x14ac:dyDescent="0.25">
      <c r="B59" s="193" t="str">
        <f>+'Budget details'!B58</f>
        <v xml:space="preserve">Local travel </v>
      </c>
      <c r="C59" s="188"/>
      <c r="D59" s="189"/>
      <c r="E59" s="189"/>
      <c r="F59" s="189"/>
      <c r="G59" s="189"/>
      <c r="H59" s="189"/>
      <c r="I59" s="189"/>
      <c r="J59" s="189"/>
      <c r="K59" s="189"/>
    </row>
    <row r="60" spans="1:11" x14ac:dyDescent="0.25">
      <c r="A60" s="166">
        <v>39</v>
      </c>
      <c r="B60" s="193">
        <f>+'Budget details'!B59</f>
        <v>0</v>
      </c>
      <c r="C60" s="188">
        <f>'Budget details'!F63</f>
        <v>0</v>
      </c>
      <c r="D60" s="189">
        <f>SUMIFS(Invoices!$O$8:'Invoices'!$O$5000,Invoices!$D$8:'Invoices'!$D$5000,D$8,Invoices!$E$8:'Invoices'!$E$5000,$A60)</f>
        <v>0</v>
      </c>
      <c r="E60" s="189">
        <f>SUMIFS(Invoices!$O$8:'Invoices'!$O$5000,Invoices!$D$8:'Invoices'!$D$5000,E$8,Invoices!$E$8:'Invoices'!$E$5000,$A60)</f>
        <v>0</v>
      </c>
      <c r="F60" s="189">
        <f>SUMIFS(Invoices!$O$8:'Invoices'!$O$5000,Invoices!$D$8:'Invoices'!$D$5000,F$8,Invoices!$E$8:'Invoices'!$E$5000,$A60)</f>
        <v>0</v>
      </c>
      <c r="G60" s="189">
        <f>SUMIFS(Invoices!$O$8:'Invoices'!$O$5000,Invoices!$D$8:'Invoices'!$D$5000,G$8,Invoices!$E$8:'Invoices'!$E$5000,$A60)</f>
        <v>0</v>
      </c>
      <c r="H60" s="189">
        <f>SUMIFS(Invoices!$O$8:'Invoices'!$O$5000,Invoices!$D$8:'Invoices'!$D$5000,H$8,Invoices!$E$8:'Invoices'!$E$5000,$A60)</f>
        <v>0</v>
      </c>
      <c r="I60" s="189">
        <f>SUMIFS(Invoices!$O$8:'Invoices'!$O$5000,Invoices!$D$8:'Invoices'!$D$5000,I$8,Invoices!$E$8:'Invoices'!$E$5000,$A60)</f>
        <v>0</v>
      </c>
      <c r="J60" s="189">
        <f>SUMIFS(Invoices!$O$8:'Invoices'!$O$5000,Invoices!$D$8:'Invoices'!$D$5000,J$8,Invoices!$E$8:'Invoices'!$E$5000,$A60)</f>
        <v>0</v>
      </c>
      <c r="K60" s="189">
        <f>SUMIFS(Invoices!$O$8:'Invoices'!$O$5000,Invoices!$D$8:'Invoices'!$D$5000,K$8,Invoices!$E$8:'Invoices'!$E$5000,$A60)</f>
        <v>0</v>
      </c>
    </row>
    <row r="61" spans="1:11" x14ac:dyDescent="0.25">
      <c r="A61" s="166">
        <v>40</v>
      </c>
      <c r="B61" s="193">
        <f>+'Budget details'!B60</f>
        <v>0</v>
      </c>
      <c r="C61" s="188">
        <f>'Budget details'!F64</f>
        <v>0</v>
      </c>
      <c r="D61" s="189">
        <f>SUMIFS(Invoices!$O$8:'Invoices'!$O$5000,Invoices!$D$8:'Invoices'!$D$5000,D$8,Invoices!$E$8:'Invoices'!$E$5000,$A61)</f>
        <v>0</v>
      </c>
      <c r="E61" s="189">
        <f>SUMIFS(Invoices!$O$8:'Invoices'!$O$5000,Invoices!$D$8:'Invoices'!$D$5000,E$8,Invoices!$E$8:'Invoices'!$E$5000,$A61)</f>
        <v>0</v>
      </c>
      <c r="F61" s="189">
        <f>SUMIFS(Invoices!$O$8:'Invoices'!$O$5000,Invoices!$D$8:'Invoices'!$D$5000,F$8,Invoices!$E$8:'Invoices'!$E$5000,$A61)</f>
        <v>0</v>
      </c>
      <c r="G61" s="189">
        <f>SUMIFS(Invoices!$O$8:'Invoices'!$O$5000,Invoices!$D$8:'Invoices'!$D$5000,G$8,Invoices!$E$8:'Invoices'!$E$5000,$A61)</f>
        <v>0</v>
      </c>
      <c r="H61" s="189">
        <f>SUMIFS(Invoices!$O$8:'Invoices'!$O$5000,Invoices!$D$8:'Invoices'!$D$5000,H$8,Invoices!$E$8:'Invoices'!$E$5000,$A61)</f>
        <v>0</v>
      </c>
      <c r="I61" s="189">
        <f>SUMIFS(Invoices!$O$8:'Invoices'!$O$5000,Invoices!$D$8:'Invoices'!$D$5000,I$8,Invoices!$E$8:'Invoices'!$E$5000,$A61)</f>
        <v>0</v>
      </c>
      <c r="J61" s="189">
        <f>SUMIFS(Invoices!$O$8:'Invoices'!$O$5000,Invoices!$D$8:'Invoices'!$D$5000,J$8,Invoices!$E$8:'Invoices'!$E$5000,$A61)</f>
        <v>0</v>
      </c>
      <c r="K61" s="189">
        <f>SUMIFS(Invoices!$O$8:'Invoices'!$O$5000,Invoices!$D$8:'Invoices'!$D$5000,K$8,Invoices!$E$8:'Invoices'!$E$5000,$A61)</f>
        <v>0</v>
      </c>
    </row>
    <row r="62" spans="1:11" x14ac:dyDescent="0.25">
      <c r="A62" s="166">
        <v>41</v>
      </c>
      <c r="B62" s="193">
        <f>+'Budget details'!B61</f>
        <v>0</v>
      </c>
      <c r="C62" s="188">
        <f>'Budget details'!F65</f>
        <v>0</v>
      </c>
      <c r="D62" s="189">
        <f>SUMIFS(Invoices!$O$8:'Invoices'!$O$5000,Invoices!$D$8:'Invoices'!$D$5000,D$8,Invoices!$E$8:'Invoices'!$E$5000,$A62)</f>
        <v>0</v>
      </c>
      <c r="E62" s="189">
        <f>SUMIFS(Invoices!$O$8:'Invoices'!$O$5000,Invoices!$D$8:'Invoices'!$D$5000,E$8,Invoices!$E$8:'Invoices'!$E$5000,$A62)</f>
        <v>0</v>
      </c>
      <c r="F62" s="189">
        <f>SUMIFS(Invoices!$O$8:'Invoices'!$O$5000,Invoices!$D$8:'Invoices'!$D$5000,F$8,Invoices!$E$8:'Invoices'!$E$5000,$A62)</f>
        <v>0</v>
      </c>
      <c r="G62" s="189">
        <f>SUMIFS(Invoices!$O$8:'Invoices'!$O$5000,Invoices!$D$8:'Invoices'!$D$5000,G$8,Invoices!$E$8:'Invoices'!$E$5000,$A62)</f>
        <v>0</v>
      </c>
      <c r="H62" s="189">
        <f>SUMIFS(Invoices!$O$8:'Invoices'!$O$5000,Invoices!$D$8:'Invoices'!$D$5000,H$8,Invoices!$E$8:'Invoices'!$E$5000,$A62)</f>
        <v>0</v>
      </c>
      <c r="I62" s="189">
        <f>SUMIFS(Invoices!$O$8:'Invoices'!$O$5000,Invoices!$D$8:'Invoices'!$D$5000,I$8,Invoices!$E$8:'Invoices'!$E$5000,$A62)</f>
        <v>0</v>
      </c>
      <c r="J62" s="189">
        <f>SUMIFS(Invoices!$O$8:'Invoices'!$O$5000,Invoices!$D$8:'Invoices'!$D$5000,J$8,Invoices!$E$8:'Invoices'!$E$5000,$A62)</f>
        <v>0</v>
      </c>
      <c r="K62" s="189">
        <f>SUMIFS(Invoices!$O$8:'Invoices'!$O$5000,Invoices!$D$8:'Invoices'!$D$5000,K$8,Invoices!$E$8:'Invoices'!$E$5000,$A62)</f>
        <v>0</v>
      </c>
    </row>
    <row r="63" spans="1:11" x14ac:dyDescent="0.25">
      <c r="A63" s="166">
        <v>42</v>
      </c>
      <c r="B63" s="193">
        <f>+'Budget details'!B62</f>
        <v>0</v>
      </c>
      <c r="C63" s="188">
        <f>'Budget details'!F66</f>
        <v>0</v>
      </c>
      <c r="D63" s="189">
        <f>SUMIFS(Invoices!$O$8:'Invoices'!$O$5000,Invoices!$D$8:'Invoices'!$D$5000,D$8,Invoices!$E$8:'Invoices'!$E$5000,$A63)</f>
        <v>0</v>
      </c>
      <c r="E63" s="189">
        <f>SUMIFS(Invoices!$O$8:'Invoices'!$O$5000,Invoices!$D$8:'Invoices'!$D$5000,E$8,Invoices!$E$8:'Invoices'!$E$5000,$A63)</f>
        <v>0</v>
      </c>
      <c r="F63" s="189">
        <f>SUMIFS(Invoices!$O$8:'Invoices'!$O$5000,Invoices!$D$8:'Invoices'!$D$5000,F$8,Invoices!$E$8:'Invoices'!$E$5000,$A63)</f>
        <v>0</v>
      </c>
      <c r="G63" s="189">
        <f>SUMIFS(Invoices!$O$8:'Invoices'!$O$5000,Invoices!$D$8:'Invoices'!$D$5000,G$8,Invoices!$E$8:'Invoices'!$E$5000,$A63)</f>
        <v>0</v>
      </c>
      <c r="H63" s="189">
        <f>SUMIFS(Invoices!$O$8:'Invoices'!$O$5000,Invoices!$D$8:'Invoices'!$D$5000,H$8,Invoices!$E$8:'Invoices'!$E$5000,$A63)</f>
        <v>0</v>
      </c>
      <c r="I63" s="189">
        <f>SUMIFS(Invoices!$O$8:'Invoices'!$O$5000,Invoices!$D$8:'Invoices'!$D$5000,I$8,Invoices!$E$8:'Invoices'!$E$5000,$A63)</f>
        <v>0</v>
      </c>
      <c r="J63" s="189">
        <f>SUMIFS(Invoices!$O$8:'Invoices'!$O$5000,Invoices!$D$8:'Invoices'!$D$5000,J$8,Invoices!$E$8:'Invoices'!$E$5000,$A63)</f>
        <v>0</v>
      </c>
      <c r="K63" s="189">
        <f>SUMIFS(Invoices!$O$8:'Invoices'!$O$5000,Invoices!$D$8:'Invoices'!$D$5000,K$8,Invoices!$E$8:'Invoices'!$E$5000,$A63)</f>
        <v>0</v>
      </c>
    </row>
    <row r="64" spans="1:11" x14ac:dyDescent="0.25">
      <c r="A64" s="166">
        <v>43</v>
      </c>
      <c r="B64" s="193">
        <f>+'Budget details'!B63</f>
        <v>0</v>
      </c>
      <c r="C64" s="188">
        <f>'Budget details'!F67</f>
        <v>0</v>
      </c>
      <c r="D64" s="189">
        <f>SUMIFS(Invoices!$O$8:'Invoices'!$O$5000,Invoices!$D$8:'Invoices'!$D$5000,D$8,Invoices!$E$8:'Invoices'!$E$5000,$A64)</f>
        <v>0</v>
      </c>
      <c r="E64" s="189">
        <f>SUMIFS(Invoices!$O$8:'Invoices'!$O$5000,Invoices!$D$8:'Invoices'!$D$5000,E$8,Invoices!$E$8:'Invoices'!$E$5000,$A64)</f>
        <v>0</v>
      </c>
      <c r="F64" s="189">
        <f>SUMIFS(Invoices!$O$8:'Invoices'!$O$5000,Invoices!$D$8:'Invoices'!$D$5000,F$8,Invoices!$E$8:'Invoices'!$E$5000,$A64)</f>
        <v>0</v>
      </c>
      <c r="G64" s="189">
        <f>SUMIFS(Invoices!$O$8:'Invoices'!$O$5000,Invoices!$D$8:'Invoices'!$D$5000,G$8,Invoices!$E$8:'Invoices'!$E$5000,$A64)</f>
        <v>0</v>
      </c>
      <c r="H64" s="189">
        <f>SUMIFS(Invoices!$O$8:'Invoices'!$O$5000,Invoices!$D$8:'Invoices'!$D$5000,H$8,Invoices!$E$8:'Invoices'!$E$5000,$A64)</f>
        <v>0</v>
      </c>
      <c r="I64" s="189">
        <f>SUMIFS(Invoices!$O$8:'Invoices'!$O$5000,Invoices!$D$8:'Invoices'!$D$5000,I$8,Invoices!$E$8:'Invoices'!$E$5000,$A64)</f>
        <v>0</v>
      </c>
      <c r="J64" s="189">
        <f>SUMIFS(Invoices!$O$8:'Invoices'!$O$5000,Invoices!$D$8:'Invoices'!$D$5000,J$8,Invoices!$E$8:'Invoices'!$E$5000,$A64)</f>
        <v>0</v>
      </c>
      <c r="K64" s="189">
        <f>SUMIFS(Invoices!$O$8:'Invoices'!$O$5000,Invoices!$D$8:'Invoices'!$D$5000,K$8,Invoices!$E$8:'Invoices'!$E$5000,$A64)</f>
        <v>0</v>
      </c>
    </row>
    <row r="65" spans="1:11" x14ac:dyDescent="0.25">
      <c r="B65" s="193" t="str">
        <f>+'Budget details'!B64</f>
        <v xml:space="preserve">Out of town </v>
      </c>
      <c r="C65" s="188"/>
      <c r="D65" s="189"/>
      <c r="E65" s="189"/>
      <c r="F65" s="189"/>
      <c r="G65" s="189"/>
      <c r="H65" s="189"/>
      <c r="I65" s="189"/>
      <c r="J65" s="189"/>
      <c r="K65" s="189"/>
    </row>
    <row r="66" spans="1:11" x14ac:dyDescent="0.25">
      <c r="A66" s="166">
        <v>44</v>
      </c>
      <c r="B66" s="193">
        <f>+'Budget details'!B65</f>
        <v>0</v>
      </c>
      <c r="C66" s="188">
        <f>'Budget details'!F65</f>
        <v>0</v>
      </c>
      <c r="D66" s="189">
        <f>SUMIFS(Invoices!$O$8:'Invoices'!$O$5000,Invoices!$D$8:'Invoices'!$D$5000,D$8,Invoices!$E$8:'Invoices'!$E$5000,$A66)</f>
        <v>0</v>
      </c>
      <c r="E66" s="189">
        <f>SUMIFS(Invoices!$O$8:'Invoices'!$O$5000,Invoices!$D$8:'Invoices'!$D$5000,E$8,Invoices!$E$8:'Invoices'!$E$5000,$A66)</f>
        <v>0</v>
      </c>
      <c r="F66" s="189">
        <f>SUMIFS(Invoices!$O$8:'Invoices'!$O$5000,Invoices!$D$8:'Invoices'!$D$5000,F$8,Invoices!$E$8:'Invoices'!$E$5000,$A66)</f>
        <v>0</v>
      </c>
      <c r="G66" s="189">
        <f>SUMIFS(Invoices!$O$8:'Invoices'!$O$5000,Invoices!$D$8:'Invoices'!$D$5000,G$8,Invoices!$E$8:'Invoices'!$E$5000,$A66)</f>
        <v>0</v>
      </c>
      <c r="H66" s="189">
        <f>SUMIFS(Invoices!$O$8:'Invoices'!$O$5000,Invoices!$D$8:'Invoices'!$D$5000,H$8,Invoices!$E$8:'Invoices'!$E$5000,$A66)</f>
        <v>0</v>
      </c>
      <c r="I66" s="189">
        <f>SUMIFS(Invoices!$O$8:'Invoices'!$O$5000,Invoices!$D$8:'Invoices'!$D$5000,I$8,Invoices!$E$8:'Invoices'!$E$5000,$A66)</f>
        <v>0</v>
      </c>
      <c r="J66" s="189">
        <f>SUMIFS(Invoices!$O$8:'Invoices'!$O$5000,Invoices!$D$8:'Invoices'!$D$5000,J$8,Invoices!$E$8:'Invoices'!$E$5000,$A66)</f>
        <v>0</v>
      </c>
      <c r="K66" s="189">
        <f>SUMIFS(Invoices!$O$8:'Invoices'!$O$5000,Invoices!$D$8:'Invoices'!$D$5000,K$8,Invoices!$E$8:'Invoices'!$E$5000,$A66)</f>
        <v>0</v>
      </c>
    </row>
    <row r="67" spans="1:11" x14ac:dyDescent="0.25">
      <c r="A67" s="166">
        <v>45</v>
      </c>
      <c r="B67" s="193">
        <f>+'Budget details'!B66</f>
        <v>0</v>
      </c>
      <c r="C67" s="188">
        <f>'Budget details'!F66</f>
        <v>0</v>
      </c>
      <c r="D67" s="189">
        <f>SUMIFS(Invoices!$O$8:'Invoices'!$O$5000,Invoices!$D$8:'Invoices'!$D$5000,D$8,Invoices!$E$8:'Invoices'!$E$5000,$A67)</f>
        <v>0</v>
      </c>
      <c r="E67" s="189">
        <f>SUMIFS(Invoices!$O$8:'Invoices'!$O$5000,Invoices!$D$8:'Invoices'!$D$5000,E$8,Invoices!$E$8:'Invoices'!$E$5000,$A67)</f>
        <v>0</v>
      </c>
      <c r="F67" s="189">
        <f>SUMIFS(Invoices!$O$8:'Invoices'!$O$5000,Invoices!$D$8:'Invoices'!$D$5000,F$8,Invoices!$E$8:'Invoices'!$E$5000,$A67)</f>
        <v>0</v>
      </c>
      <c r="G67" s="189">
        <f>SUMIFS(Invoices!$O$8:'Invoices'!$O$5000,Invoices!$D$8:'Invoices'!$D$5000,G$8,Invoices!$E$8:'Invoices'!$E$5000,$A67)</f>
        <v>0</v>
      </c>
      <c r="H67" s="189">
        <f>SUMIFS(Invoices!$O$8:'Invoices'!$O$5000,Invoices!$D$8:'Invoices'!$D$5000,H$8,Invoices!$E$8:'Invoices'!$E$5000,$A67)</f>
        <v>0</v>
      </c>
      <c r="I67" s="189">
        <f>SUMIFS(Invoices!$O$8:'Invoices'!$O$5000,Invoices!$D$8:'Invoices'!$D$5000,I$8,Invoices!$E$8:'Invoices'!$E$5000,$A67)</f>
        <v>0</v>
      </c>
      <c r="J67" s="189">
        <f>SUMIFS(Invoices!$O$8:'Invoices'!$O$5000,Invoices!$D$8:'Invoices'!$D$5000,J$8,Invoices!$E$8:'Invoices'!$E$5000,$A67)</f>
        <v>0</v>
      </c>
      <c r="K67" s="189">
        <f>SUMIFS(Invoices!$O$8:'Invoices'!$O$5000,Invoices!$D$8:'Invoices'!$D$5000,K$8,Invoices!$E$8:'Invoices'!$E$5000,$A67)</f>
        <v>0</v>
      </c>
    </row>
    <row r="68" spans="1:11" x14ac:dyDescent="0.25">
      <c r="A68" s="166">
        <v>46</v>
      </c>
      <c r="B68" s="193">
        <f>+'Budget details'!B67</f>
        <v>0</v>
      </c>
      <c r="C68" s="188">
        <f>'Budget details'!F67</f>
        <v>0</v>
      </c>
      <c r="D68" s="189">
        <f>SUMIFS(Invoices!$O$8:'Invoices'!$O$5000,Invoices!$D$8:'Invoices'!$D$5000,D$8,Invoices!$E$8:'Invoices'!$E$5000,$A68)</f>
        <v>0</v>
      </c>
      <c r="E68" s="189">
        <f>SUMIFS(Invoices!$O$8:'Invoices'!$O$5000,Invoices!$D$8:'Invoices'!$D$5000,E$8,Invoices!$E$8:'Invoices'!$E$5000,$A68)</f>
        <v>0</v>
      </c>
      <c r="F68" s="189">
        <f>SUMIFS(Invoices!$O$8:'Invoices'!$O$5000,Invoices!$D$8:'Invoices'!$D$5000,F$8,Invoices!$E$8:'Invoices'!$E$5000,$A68)</f>
        <v>0</v>
      </c>
      <c r="G68" s="189">
        <f>SUMIFS(Invoices!$O$8:'Invoices'!$O$5000,Invoices!$D$8:'Invoices'!$D$5000,G$8,Invoices!$E$8:'Invoices'!$E$5000,$A68)</f>
        <v>0</v>
      </c>
      <c r="H68" s="189">
        <f>SUMIFS(Invoices!$O$8:'Invoices'!$O$5000,Invoices!$D$8:'Invoices'!$D$5000,H$8,Invoices!$E$8:'Invoices'!$E$5000,$A68)</f>
        <v>0</v>
      </c>
      <c r="I68" s="189">
        <f>SUMIFS(Invoices!$O$8:'Invoices'!$O$5000,Invoices!$D$8:'Invoices'!$D$5000,I$8,Invoices!$E$8:'Invoices'!$E$5000,$A68)</f>
        <v>0</v>
      </c>
      <c r="J68" s="189">
        <f>SUMIFS(Invoices!$O$8:'Invoices'!$O$5000,Invoices!$D$8:'Invoices'!$D$5000,J$8,Invoices!$E$8:'Invoices'!$E$5000,$A68)</f>
        <v>0</v>
      </c>
      <c r="K68" s="189">
        <f>SUMIFS(Invoices!$O$8:'Invoices'!$O$5000,Invoices!$D$8:'Invoices'!$D$5000,K$8,Invoices!$E$8:'Invoices'!$E$5000,$A68)</f>
        <v>0</v>
      </c>
    </row>
    <row r="69" spans="1:11" x14ac:dyDescent="0.25">
      <c r="A69" s="166">
        <v>47</v>
      </c>
      <c r="B69" s="193">
        <f>+'Budget details'!B68</f>
        <v>0</v>
      </c>
      <c r="C69" s="188">
        <f>'Budget details'!F68</f>
        <v>0</v>
      </c>
      <c r="D69" s="189">
        <f>SUMIFS(Invoices!$O$8:'Invoices'!$O$5000,Invoices!$D$8:'Invoices'!$D$5000,D$8,Invoices!$E$8:'Invoices'!$E$5000,$A69)</f>
        <v>0</v>
      </c>
      <c r="E69" s="189">
        <f>SUMIFS(Invoices!$O$8:'Invoices'!$O$5000,Invoices!$D$8:'Invoices'!$D$5000,E$8,Invoices!$E$8:'Invoices'!$E$5000,$A69)</f>
        <v>0</v>
      </c>
      <c r="F69" s="189">
        <f>SUMIFS(Invoices!$O$8:'Invoices'!$O$5000,Invoices!$D$8:'Invoices'!$D$5000,F$8,Invoices!$E$8:'Invoices'!$E$5000,$A69)</f>
        <v>0</v>
      </c>
      <c r="G69" s="189">
        <f>SUMIFS(Invoices!$O$8:'Invoices'!$O$5000,Invoices!$D$8:'Invoices'!$D$5000,G$8,Invoices!$E$8:'Invoices'!$E$5000,$A69)</f>
        <v>0</v>
      </c>
      <c r="H69" s="189">
        <f>SUMIFS(Invoices!$O$8:'Invoices'!$O$5000,Invoices!$D$8:'Invoices'!$D$5000,H$8,Invoices!$E$8:'Invoices'!$E$5000,$A69)</f>
        <v>0</v>
      </c>
      <c r="I69" s="189">
        <f>SUMIFS(Invoices!$O$8:'Invoices'!$O$5000,Invoices!$D$8:'Invoices'!$D$5000,I$8,Invoices!$E$8:'Invoices'!$E$5000,$A69)</f>
        <v>0</v>
      </c>
      <c r="J69" s="189">
        <f>SUMIFS(Invoices!$O$8:'Invoices'!$O$5000,Invoices!$D$8:'Invoices'!$D$5000,J$8,Invoices!$E$8:'Invoices'!$E$5000,$A69)</f>
        <v>0</v>
      </c>
      <c r="K69" s="189">
        <f>SUMIFS(Invoices!$O$8:'Invoices'!$O$5000,Invoices!$D$8:'Invoices'!$D$5000,K$8,Invoices!$E$8:'Invoices'!$E$5000,$A69)</f>
        <v>0</v>
      </c>
    </row>
    <row r="70" spans="1:11" x14ac:dyDescent="0.25">
      <c r="A70" s="166">
        <v>48</v>
      </c>
      <c r="B70" s="193">
        <f>+'Budget details'!B69</f>
        <v>0</v>
      </c>
      <c r="C70" s="188">
        <f>'Budget details'!F69</f>
        <v>0</v>
      </c>
      <c r="D70" s="189">
        <f>SUMIFS(Invoices!$O$8:'Invoices'!$O$5000,Invoices!$D$8:'Invoices'!$D$5000,D$8,Invoices!$E$8:'Invoices'!$E$5000,$A70)</f>
        <v>0</v>
      </c>
      <c r="E70" s="189">
        <f>SUMIFS(Invoices!$O$8:'Invoices'!$O$5000,Invoices!$D$8:'Invoices'!$D$5000,E$8,Invoices!$E$8:'Invoices'!$E$5000,$A70)</f>
        <v>0</v>
      </c>
      <c r="F70" s="189">
        <f>SUMIFS(Invoices!$O$8:'Invoices'!$O$5000,Invoices!$D$8:'Invoices'!$D$5000,F$8,Invoices!$E$8:'Invoices'!$E$5000,$A70)</f>
        <v>0</v>
      </c>
      <c r="G70" s="189">
        <f>SUMIFS(Invoices!$O$8:'Invoices'!$O$5000,Invoices!$D$8:'Invoices'!$D$5000,G$8,Invoices!$E$8:'Invoices'!$E$5000,$A70)</f>
        <v>0</v>
      </c>
      <c r="H70" s="189">
        <f>SUMIFS(Invoices!$O$8:'Invoices'!$O$5000,Invoices!$D$8:'Invoices'!$D$5000,H$8,Invoices!$E$8:'Invoices'!$E$5000,$A70)</f>
        <v>0</v>
      </c>
      <c r="I70" s="189">
        <f>SUMIFS(Invoices!$O$8:'Invoices'!$O$5000,Invoices!$D$8:'Invoices'!$D$5000,I$8,Invoices!$E$8:'Invoices'!$E$5000,$A70)</f>
        <v>0</v>
      </c>
      <c r="J70" s="189">
        <f>SUMIFS(Invoices!$O$8:'Invoices'!$O$5000,Invoices!$D$8:'Invoices'!$D$5000,J$8,Invoices!$E$8:'Invoices'!$E$5000,$A70)</f>
        <v>0</v>
      </c>
      <c r="K70" s="189">
        <f>SUMIFS(Invoices!$O$8:'Invoices'!$O$5000,Invoices!$D$8:'Invoices'!$D$5000,K$8,Invoices!$E$8:'Invoices'!$E$5000,$A70)</f>
        <v>0</v>
      </c>
    </row>
    <row r="71" spans="1:11" x14ac:dyDescent="0.25">
      <c r="B71" s="194" t="s">
        <v>22</v>
      </c>
      <c r="C71" s="191">
        <f>SUM(C59:C70)</f>
        <v>0</v>
      </c>
      <c r="D71" s="191">
        <f>SUM(D59:D70)</f>
        <v>0</v>
      </c>
      <c r="E71" s="191">
        <f>SUM(E59:E70)</f>
        <v>0</v>
      </c>
      <c r="F71" s="191">
        <f>SUM(F59:F70)</f>
        <v>0</v>
      </c>
      <c r="G71" s="191">
        <f t="shared" ref="G71:K71" si="4">SUM(G59:G70)</f>
        <v>0</v>
      </c>
      <c r="H71" s="191">
        <f t="shared" si="4"/>
        <v>0</v>
      </c>
      <c r="I71" s="191">
        <f t="shared" si="4"/>
        <v>0</v>
      </c>
      <c r="J71" s="191">
        <f t="shared" si="4"/>
        <v>0</v>
      </c>
      <c r="K71" s="191">
        <f t="shared" si="4"/>
        <v>0</v>
      </c>
    </row>
    <row r="72" spans="1:11" x14ac:dyDescent="0.25">
      <c r="B72" s="197" t="s">
        <v>96</v>
      </c>
      <c r="C72" s="184"/>
      <c r="D72" s="185"/>
      <c r="E72" s="186"/>
      <c r="F72" s="185"/>
      <c r="G72" s="185"/>
      <c r="H72" s="185"/>
      <c r="I72" s="185"/>
      <c r="J72" s="185"/>
      <c r="K72" s="185"/>
    </row>
    <row r="73" spans="1:11" x14ac:dyDescent="0.25">
      <c r="A73" s="166">
        <v>49</v>
      </c>
      <c r="B73" s="193">
        <f>+'Budget details'!B73</f>
        <v>0</v>
      </c>
      <c r="C73" s="188">
        <f>'Budget details'!F73</f>
        <v>0</v>
      </c>
      <c r="D73" s="189">
        <f>SUMIFS(Invoices!$O$8:'Invoices'!$O$5000,Invoices!$D$8:'Invoices'!$D$5000,D$8,Invoices!$E$8:'Invoices'!$E$5000,$A73)</f>
        <v>0</v>
      </c>
      <c r="E73" s="189">
        <f>SUMIFS(Invoices!$O$8:'Invoices'!$O$5000,Invoices!$D$8:'Invoices'!$D$5000,E$8,Invoices!$E$8:'Invoices'!$E$5000,$A73)</f>
        <v>0</v>
      </c>
      <c r="F73" s="189">
        <f>SUMIFS(Invoices!$O$8:'Invoices'!$O$5000,Invoices!$D$8:'Invoices'!$D$5000,F$8,Invoices!$E$8:'Invoices'!$E$5000,$A73)</f>
        <v>0</v>
      </c>
      <c r="G73" s="189">
        <f>SUMIFS(Invoices!$O$8:'Invoices'!$O$5000,Invoices!$D$8:'Invoices'!$D$5000,G$8,Invoices!$E$8:'Invoices'!$E$5000,$A73)</f>
        <v>0</v>
      </c>
      <c r="H73" s="189">
        <f>SUMIFS(Invoices!$O$8:'Invoices'!$O$5000,Invoices!$D$8:'Invoices'!$D$5000,H$8,Invoices!$E$8:'Invoices'!$E$5000,$A73)</f>
        <v>0</v>
      </c>
      <c r="I73" s="189">
        <f>SUMIFS(Invoices!$O$8:'Invoices'!$O$5000,Invoices!$D$8:'Invoices'!$D$5000,I$8,Invoices!$E$8:'Invoices'!$E$5000,$A73)</f>
        <v>0</v>
      </c>
      <c r="J73" s="189">
        <f>SUMIFS(Invoices!$O$8:'Invoices'!$O$5000,Invoices!$D$8:'Invoices'!$D$5000,J$8,Invoices!$E$8:'Invoices'!$E$5000,$A73)</f>
        <v>0</v>
      </c>
      <c r="K73" s="189">
        <f>SUMIFS(Invoices!$O$8:'Invoices'!$O$5000,Invoices!$D$8:'Invoices'!$D$5000,K$8,Invoices!$E$8:'Invoices'!$E$5000,$A73)</f>
        <v>0</v>
      </c>
    </row>
    <row r="74" spans="1:11" x14ac:dyDescent="0.25">
      <c r="A74" s="166">
        <v>50</v>
      </c>
      <c r="B74" s="193">
        <f>+'Budget details'!B74</f>
        <v>0</v>
      </c>
      <c r="C74" s="188">
        <f>'Budget details'!F74</f>
        <v>0</v>
      </c>
      <c r="D74" s="189">
        <f>SUMIFS(Invoices!$O$8:'Invoices'!$O$5000,Invoices!$D$8:'Invoices'!$D$5000,D$8,Invoices!$E$8:'Invoices'!$E$5000,$A74)</f>
        <v>0</v>
      </c>
      <c r="E74" s="189">
        <f>SUMIFS(Invoices!$O$8:'Invoices'!$O$5000,Invoices!$D$8:'Invoices'!$D$5000,E$8,Invoices!$E$8:'Invoices'!$E$5000,$A74)</f>
        <v>0</v>
      </c>
      <c r="F74" s="189">
        <f>SUMIFS(Invoices!$O$8:'Invoices'!$O$5000,Invoices!$D$8:'Invoices'!$D$5000,F$8,Invoices!$E$8:'Invoices'!$E$5000,$A74)</f>
        <v>0</v>
      </c>
      <c r="G74" s="189">
        <f>SUMIFS(Invoices!$O$8:'Invoices'!$O$5000,Invoices!$D$8:'Invoices'!$D$5000,G$8,Invoices!$E$8:'Invoices'!$E$5000,$A74)</f>
        <v>0</v>
      </c>
      <c r="H74" s="189">
        <f>SUMIFS(Invoices!$O$8:'Invoices'!$O$5000,Invoices!$D$8:'Invoices'!$D$5000,H$8,Invoices!$E$8:'Invoices'!$E$5000,$A74)</f>
        <v>0</v>
      </c>
      <c r="I74" s="189">
        <f>SUMIFS(Invoices!$O$8:'Invoices'!$O$5000,Invoices!$D$8:'Invoices'!$D$5000,I$8,Invoices!$E$8:'Invoices'!$E$5000,$A74)</f>
        <v>0</v>
      </c>
      <c r="J74" s="189">
        <f>SUMIFS(Invoices!$O$8:'Invoices'!$O$5000,Invoices!$D$8:'Invoices'!$D$5000,J$8,Invoices!$E$8:'Invoices'!$E$5000,$A74)</f>
        <v>0</v>
      </c>
      <c r="K74" s="189">
        <f>SUMIFS(Invoices!$O$8:'Invoices'!$O$5000,Invoices!$D$8:'Invoices'!$D$5000,K$8,Invoices!$E$8:'Invoices'!$E$5000,$A74)</f>
        <v>0</v>
      </c>
    </row>
    <row r="75" spans="1:11" x14ac:dyDescent="0.25">
      <c r="A75" s="166">
        <v>51</v>
      </c>
      <c r="B75" s="193">
        <f>+'Budget details'!B75</f>
        <v>0</v>
      </c>
      <c r="C75" s="188">
        <f>'Budget details'!F75</f>
        <v>0</v>
      </c>
      <c r="D75" s="189">
        <f>SUMIFS(Invoices!$O$8:'Invoices'!$O$5000,Invoices!$D$8:'Invoices'!$D$5000,D$8,Invoices!$E$8:'Invoices'!$E$5000,$A75)</f>
        <v>0</v>
      </c>
      <c r="E75" s="189">
        <f>SUMIFS(Invoices!$O$8:'Invoices'!$O$5000,Invoices!$D$8:'Invoices'!$D$5000,E$8,Invoices!$E$8:'Invoices'!$E$5000,$A75)</f>
        <v>0</v>
      </c>
      <c r="F75" s="189">
        <f>SUMIFS(Invoices!$O$8:'Invoices'!$O$5000,Invoices!$D$8:'Invoices'!$D$5000,F$8,Invoices!$E$8:'Invoices'!$E$5000,$A75)</f>
        <v>0</v>
      </c>
      <c r="G75" s="189">
        <f>SUMIFS(Invoices!$O$8:'Invoices'!$O$5000,Invoices!$D$8:'Invoices'!$D$5000,G$8,Invoices!$E$8:'Invoices'!$E$5000,$A75)</f>
        <v>0</v>
      </c>
      <c r="H75" s="189">
        <f>SUMIFS(Invoices!$O$8:'Invoices'!$O$5000,Invoices!$D$8:'Invoices'!$D$5000,H$8,Invoices!$E$8:'Invoices'!$E$5000,$A75)</f>
        <v>0</v>
      </c>
      <c r="I75" s="189">
        <f>SUMIFS(Invoices!$O$8:'Invoices'!$O$5000,Invoices!$D$8:'Invoices'!$D$5000,I$8,Invoices!$E$8:'Invoices'!$E$5000,$A75)</f>
        <v>0</v>
      </c>
      <c r="J75" s="189">
        <f>SUMIFS(Invoices!$O$8:'Invoices'!$O$5000,Invoices!$D$8:'Invoices'!$D$5000,J$8,Invoices!$E$8:'Invoices'!$E$5000,$A75)</f>
        <v>0</v>
      </c>
      <c r="K75" s="189">
        <f>SUMIFS(Invoices!$O$8:'Invoices'!$O$5000,Invoices!$D$8:'Invoices'!$D$5000,K$8,Invoices!$E$8:'Invoices'!$E$5000,$A75)</f>
        <v>0</v>
      </c>
    </row>
    <row r="76" spans="1:11" x14ac:dyDescent="0.25">
      <c r="A76" s="166">
        <v>52</v>
      </c>
      <c r="B76" s="193">
        <f>+'Budget details'!B76</f>
        <v>0</v>
      </c>
      <c r="C76" s="188">
        <f>'Budget details'!F76</f>
        <v>0</v>
      </c>
      <c r="D76" s="189">
        <f>SUMIFS(Invoices!$O$8:'Invoices'!$O$5000,Invoices!$D$8:'Invoices'!$D$5000,D$8,Invoices!$E$8:'Invoices'!$E$5000,$A76)</f>
        <v>0</v>
      </c>
      <c r="E76" s="189">
        <f>SUMIFS(Invoices!$O$8:'Invoices'!$O$5000,Invoices!$D$8:'Invoices'!$D$5000,E$8,Invoices!$E$8:'Invoices'!$E$5000,$A76)</f>
        <v>0</v>
      </c>
      <c r="F76" s="189">
        <f>SUMIFS(Invoices!$O$8:'Invoices'!$O$5000,Invoices!$D$8:'Invoices'!$D$5000,F$8,Invoices!$E$8:'Invoices'!$E$5000,$A76)</f>
        <v>0</v>
      </c>
      <c r="G76" s="189">
        <f>SUMIFS(Invoices!$O$8:'Invoices'!$O$5000,Invoices!$D$8:'Invoices'!$D$5000,G$8,Invoices!$E$8:'Invoices'!$E$5000,$A76)</f>
        <v>0</v>
      </c>
      <c r="H76" s="189">
        <f>SUMIFS(Invoices!$O$8:'Invoices'!$O$5000,Invoices!$D$8:'Invoices'!$D$5000,H$8,Invoices!$E$8:'Invoices'!$E$5000,$A76)</f>
        <v>0</v>
      </c>
      <c r="I76" s="189">
        <f>SUMIFS(Invoices!$O$8:'Invoices'!$O$5000,Invoices!$D$8:'Invoices'!$D$5000,I$8,Invoices!$E$8:'Invoices'!$E$5000,$A76)</f>
        <v>0</v>
      </c>
      <c r="J76" s="189">
        <f>SUMIFS(Invoices!$O$8:'Invoices'!$O$5000,Invoices!$D$8:'Invoices'!$D$5000,J$8,Invoices!$E$8:'Invoices'!$E$5000,$A76)</f>
        <v>0</v>
      </c>
      <c r="K76" s="189">
        <f>SUMIFS(Invoices!$O$8:'Invoices'!$O$5000,Invoices!$D$8:'Invoices'!$D$5000,K$8,Invoices!$E$8:'Invoices'!$E$5000,$A76)</f>
        <v>0</v>
      </c>
    </row>
    <row r="77" spans="1:11" x14ac:dyDescent="0.25">
      <c r="A77" s="166">
        <v>53</v>
      </c>
      <c r="B77" s="193">
        <f>+'Budget details'!B77</f>
        <v>0</v>
      </c>
      <c r="C77" s="188">
        <f>'Budget details'!F77</f>
        <v>0</v>
      </c>
      <c r="D77" s="189">
        <f>SUMIFS(Invoices!$O$8:'Invoices'!$O$5000,Invoices!$D$8:'Invoices'!$D$5000,D$8,Invoices!$E$8:'Invoices'!$E$5000,$A77)</f>
        <v>0</v>
      </c>
      <c r="E77" s="189">
        <f>SUMIFS(Invoices!$O$8:'Invoices'!$O$5000,Invoices!$D$8:'Invoices'!$D$5000,E$8,Invoices!$E$8:'Invoices'!$E$5000,$A77)</f>
        <v>0</v>
      </c>
      <c r="F77" s="189">
        <f>SUMIFS(Invoices!$O$8:'Invoices'!$O$5000,Invoices!$D$8:'Invoices'!$D$5000,F$8,Invoices!$E$8:'Invoices'!$E$5000,$A77)</f>
        <v>0</v>
      </c>
      <c r="G77" s="189">
        <f>SUMIFS(Invoices!$O$8:'Invoices'!$O$5000,Invoices!$D$8:'Invoices'!$D$5000,G$8,Invoices!$E$8:'Invoices'!$E$5000,$A77)</f>
        <v>0</v>
      </c>
      <c r="H77" s="189">
        <f>SUMIFS(Invoices!$O$8:'Invoices'!$O$5000,Invoices!$D$8:'Invoices'!$D$5000,H$8,Invoices!$E$8:'Invoices'!$E$5000,$A77)</f>
        <v>0</v>
      </c>
      <c r="I77" s="189">
        <f>SUMIFS(Invoices!$O$8:'Invoices'!$O$5000,Invoices!$D$8:'Invoices'!$D$5000,I$8,Invoices!$E$8:'Invoices'!$E$5000,$A77)</f>
        <v>0</v>
      </c>
      <c r="J77" s="189">
        <f>SUMIFS(Invoices!$O$8:'Invoices'!$O$5000,Invoices!$D$8:'Invoices'!$D$5000,J$8,Invoices!$E$8:'Invoices'!$E$5000,$A77)</f>
        <v>0</v>
      </c>
      <c r="K77" s="189">
        <f>SUMIFS(Invoices!$O$8:'Invoices'!$O$5000,Invoices!$D$8:'Invoices'!$D$5000,K$8,Invoices!$E$8:'Invoices'!$E$5000,$A77)</f>
        <v>0</v>
      </c>
    </row>
    <row r="78" spans="1:11" x14ac:dyDescent="0.25">
      <c r="A78" s="166">
        <v>54</v>
      </c>
      <c r="B78" s="193">
        <f>+'Budget details'!B78</f>
        <v>0</v>
      </c>
      <c r="C78" s="188">
        <f>'Budget details'!F78</f>
        <v>0</v>
      </c>
      <c r="D78" s="189">
        <f>SUMIFS(Invoices!$O$8:'Invoices'!$O$5000,Invoices!$D$8:'Invoices'!$D$5000,D$8,Invoices!$E$8:'Invoices'!$E$5000,$A78)</f>
        <v>0</v>
      </c>
      <c r="E78" s="189">
        <f>SUMIFS(Invoices!$O$8:'Invoices'!$O$5000,Invoices!$D$8:'Invoices'!$D$5000,E$8,Invoices!$E$8:'Invoices'!$E$5000,$A78)</f>
        <v>0</v>
      </c>
      <c r="F78" s="189">
        <f>SUMIFS(Invoices!$O$8:'Invoices'!$O$5000,Invoices!$D$8:'Invoices'!$D$5000,F$8,Invoices!$E$8:'Invoices'!$E$5000,$A78)</f>
        <v>0</v>
      </c>
      <c r="G78" s="189">
        <f>SUMIFS(Invoices!$O$8:'Invoices'!$O$5000,Invoices!$D$8:'Invoices'!$D$5000,G$8,Invoices!$E$8:'Invoices'!$E$5000,$A78)</f>
        <v>0</v>
      </c>
      <c r="H78" s="189">
        <f>SUMIFS(Invoices!$O$8:'Invoices'!$O$5000,Invoices!$D$8:'Invoices'!$D$5000,H$8,Invoices!$E$8:'Invoices'!$E$5000,$A78)</f>
        <v>0</v>
      </c>
      <c r="I78" s="189">
        <f>SUMIFS(Invoices!$O$8:'Invoices'!$O$5000,Invoices!$D$8:'Invoices'!$D$5000,I$8,Invoices!$E$8:'Invoices'!$E$5000,$A78)</f>
        <v>0</v>
      </c>
      <c r="J78" s="189">
        <f>SUMIFS(Invoices!$O$8:'Invoices'!$O$5000,Invoices!$D$8:'Invoices'!$D$5000,J$8,Invoices!$E$8:'Invoices'!$E$5000,$A78)</f>
        <v>0</v>
      </c>
      <c r="K78" s="189">
        <f>SUMIFS(Invoices!$O$8:'Invoices'!$O$5000,Invoices!$D$8:'Invoices'!$D$5000,K$8,Invoices!$E$8:'Invoices'!$E$5000,$A78)</f>
        <v>0</v>
      </c>
    </row>
    <row r="79" spans="1:11" x14ac:dyDescent="0.25">
      <c r="A79" s="166">
        <v>55</v>
      </c>
      <c r="B79" s="193">
        <f>+'Budget details'!B79</f>
        <v>0</v>
      </c>
      <c r="C79" s="188">
        <f>'Budget details'!F79</f>
        <v>0</v>
      </c>
      <c r="D79" s="189">
        <f>SUMIFS(Invoices!$O$8:'Invoices'!$O$5000,Invoices!$D$8:'Invoices'!$D$5000,D$8,Invoices!$E$8:'Invoices'!$E$5000,$A79)</f>
        <v>0</v>
      </c>
      <c r="E79" s="189">
        <f>SUMIFS(Invoices!$O$8:'Invoices'!$O$5000,Invoices!$D$8:'Invoices'!$D$5000,E$8,Invoices!$E$8:'Invoices'!$E$5000,$A79)</f>
        <v>0</v>
      </c>
      <c r="F79" s="189">
        <f>SUMIFS(Invoices!$O$8:'Invoices'!$O$5000,Invoices!$D$8:'Invoices'!$D$5000,F$8,Invoices!$E$8:'Invoices'!$E$5000,$A79)</f>
        <v>0</v>
      </c>
      <c r="G79" s="189">
        <f>SUMIFS(Invoices!$O$8:'Invoices'!$O$5000,Invoices!$D$8:'Invoices'!$D$5000,G$8,Invoices!$E$8:'Invoices'!$E$5000,$A79)</f>
        <v>0</v>
      </c>
      <c r="H79" s="189">
        <f>SUMIFS(Invoices!$O$8:'Invoices'!$O$5000,Invoices!$D$8:'Invoices'!$D$5000,H$8,Invoices!$E$8:'Invoices'!$E$5000,$A79)</f>
        <v>0</v>
      </c>
      <c r="I79" s="189">
        <f>SUMIFS(Invoices!$O$8:'Invoices'!$O$5000,Invoices!$D$8:'Invoices'!$D$5000,I$8,Invoices!$E$8:'Invoices'!$E$5000,$A79)</f>
        <v>0</v>
      </c>
      <c r="J79" s="189">
        <f>SUMIFS(Invoices!$O$8:'Invoices'!$O$5000,Invoices!$D$8:'Invoices'!$D$5000,J$8,Invoices!$E$8:'Invoices'!$E$5000,$A79)</f>
        <v>0</v>
      </c>
      <c r="K79" s="189">
        <f>SUMIFS(Invoices!$O$8:'Invoices'!$O$5000,Invoices!$D$8:'Invoices'!$D$5000,K$8,Invoices!$E$8:'Invoices'!$E$5000,$A79)</f>
        <v>0</v>
      </c>
    </row>
    <row r="80" spans="1:11" x14ac:dyDescent="0.25">
      <c r="A80" s="166">
        <v>56</v>
      </c>
      <c r="B80" s="193">
        <f>+'Budget details'!B80</f>
        <v>0</v>
      </c>
      <c r="C80" s="188">
        <f>'Budget details'!F80</f>
        <v>0</v>
      </c>
      <c r="D80" s="189">
        <f>SUMIFS(Invoices!$O$8:'Invoices'!$O$5000,Invoices!$D$8:'Invoices'!$D$5000,D$8,Invoices!$E$8:'Invoices'!$E$5000,$A80)</f>
        <v>0</v>
      </c>
      <c r="E80" s="189">
        <f>SUMIFS(Invoices!$O$8:'Invoices'!$O$5000,Invoices!$D$8:'Invoices'!$D$5000,E$8,Invoices!$E$8:'Invoices'!$E$5000,$A80)</f>
        <v>0</v>
      </c>
      <c r="F80" s="189">
        <f>SUMIFS(Invoices!$O$8:'Invoices'!$O$5000,Invoices!$D$8:'Invoices'!$D$5000,F$8,Invoices!$E$8:'Invoices'!$E$5000,$A80)</f>
        <v>0</v>
      </c>
      <c r="G80" s="189">
        <f>SUMIFS(Invoices!$O$8:'Invoices'!$O$5000,Invoices!$D$8:'Invoices'!$D$5000,G$8,Invoices!$E$8:'Invoices'!$E$5000,$A80)</f>
        <v>0</v>
      </c>
      <c r="H80" s="189">
        <f>SUMIFS(Invoices!$O$8:'Invoices'!$O$5000,Invoices!$D$8:'Invoices'!$D$5000,H$8,Invoices!$E$8:'Invoices'!$E$5000,$A80)</f>
        <v>0</v>
      </c>
      <c r="I80" s="189">
        <f>SUMIFS(Invoices!$O$8:'Invoices'!$O$5000,Invoices!$D$8:'Invoices'!$D$5000,I$8,Invoices!$E$8:'Invoices'!$E$5000,$A80)</f>
        <v>0</v>
      </c>
      <c r="J80" s="189">
        <f>SUMIFS(Invoices!$O$8:'Invoices'!$O$5000,Invoices!$D$8:'Invoices'!$D$5000,J$8,Invoices!$E$8:'Invoices'!$E$5000,$A80)</f>
        <v>0</v>
      </c>
      <c r="K80" s="189">
        <f>SUMIFS(Invoices!$O$8:'Invoices'!$O$5000,Invoices!$D$8:'Invoices'!$D$5000,K$8,Invoices!$E$8:'Invoices'!$E$5000,$A80)</f>
        <v>0</v>
      </c>
    </row>
    <row r="81" spans="1:11" x14ac:dyDescent="0.25">
      <c r="A81" s="166">
        <v>57</v>
      </c>
      <c r="B81" s="193">
        <f>+'Budget details'!B81</f>
        <v>0</v>
      </c>
      <c r="C81" s="188">
        <f>'Budget details'!F81</f>
        <v>0</v>
      </c>
      <c r="D81" s="189">
        <f>SUMIFS(Invoices!$O$8:'Invoices'!$O$5000,Invoices!$D$8:'Invoices'!$D$5000,D$8,Invoices!$E$8:'Invoices'!$E$5000,$A81)</f>
        <v>0</v>
      </c>
      <c r="E81" s="189">
        <f>SUMIFS(Invoices!$O$8:'Invoices'!$O$5000,Invoices!$D$8:'Invoices'!$D$5000,E$8,Invoices!$E$8:'Invoices'!$E$5000,$A81)</f>
        <v>0</v>
      </c>
      <c r="F81" s="189">
        <f>SUMIFS(Invoices!$O$8:'Invoices'!$O$5000,Invoices!$D$8:'Invoices'!$D$5000,F$8,Invoices!$E$8:'Invoices'!$E$5000,$A81)</f>
        <v>0</v>
      </c>
      <c r="G81" s="189">
        <f>SUMIFS(Invoices!$O$8:'Invoices'!$O$5000,Invoices!$D$8:'Invoices'!$D$5000,G$8,Invoices!$E$8:'Invoices'!$E$5000,$A81)</f>
        <v>0</v>
      </c>
      <c r="H81" s="189">
        <f>SUMIFS(Invoices!$O$8:'Invoices'!$O$5000,Invoices!$D$8:'Invoices'!$D$5000,H$8,Invoices!$E$8:'Invoices'!$E$5000,$A81)</f>
        <v>0</v>
      </c>
      <c r="I81" s="189">
        <f>SUMIFS(Invoices!$O$8:'Invoices'!$O$5000,Invoices!$D$8:'Invoices'!$D$5000,I$8,Invoices!$E$8:'Invoices'!$E$5000,$A81)</f>
        <v>0</v>
      </c>
      <c r="J81" s="189">
        <f>SUMIFS(Invoices!$O$8:'Invoices'!$O$5000,Invoices!$D$8:'Invoices'!$D$5000,J$8,Invoices!$E$8:'Invoices'!$E$5000,$A81)</f>
        <v>0</v>
      </c>
      <c r="K81" s="189">
        <f>SUMIFS(Invoices!$O$8:'Invoices'!$O$5000,Invoices!$D$8:'Invoices'!$D$5000,K$8,Invoices!$E$8:'Invoices'!$E$5000,$A81)</f>
        <v>0</v>
      </c>
    </row>
    <row r="82" spans="1:11" x14ac:dyDescent="0.25">
      <c r="A82" s="166">
        <v>58</v>
      </c>
      <c r="B82" s="193">
        <f>+'Budget details'!B82</f>
        <v>0</v>
      </c>
      <c r="C82" s="188">
        <f>'Budget details'!F82</f>
        <v>0</v>
      </c>
      <c r="D82" s="189">
        <f>SUMIFS(Invoices!$O$8:'Invoices'!$O$5000,Invoices!$D$8:'Invoices'!$D$5000,D$8,Invoices!$E$8:'Invoices'!$E$5000,$A82)</f>
        <v>0</v>
      </c>
      <c r="E82" s="189">
        <f>SUMIFS(Invoices!$O$8:'Invoices'!$O$5000,Invoices!$D$8:'Invoices'!$D$5000,E$8,Invoices!$E$8:'Invoices'!$E$5000,$A82)</f>
        <v>0</v>
      </c>
      <c r="F82" s="189">
        <f>SUMIFS(Invoices!$O$8:'Invoices'!$O$5000,Invoices!$D$8:'Invoices'!$D$5000,F$8,Invoices!$E$8:'Invoices'!$E$5000,$A82)</f>
        <v>0</v>
      </c>
      <c r="G82" s="189">
        <f>SUMIFS(Invoices!$O$8:'Invoices'!$O$5000,Invoices!$D$8:'Invoices'!$D$5000,G$8,Invoices!$E$8:'Invoices'!$E$5000,$A82)</f>
        <v>0</v>
      </c>
      <c r="H82" s="189">
        <f>SUMIFS(Invoices!$O$8:'Invoices'!$O$5000,Invoices!$D$8:'Invoices'!$D$5000,H$8,Invoices!$E$8:'Invoices'!$E$5000,$A82)</f>
        <v>0</v>
      </c>
      <c r="I82" s="189">
        <f>SUMIFS(Invoices!$O$8:'Invoices'!$O$5000,Invoices!$D$8:'Invoices'!$D$5000,I$8,Invoices!$E$8:'Invoices'!$E$5000,$A82)</f>
        <v>0</v>
      </c>
      <c r="J82" s="189">
        <f>SUMIFS(Invoices!$O$8:'Invoices'!$O$5000,Invoices!$D$8:'Invoices'!$D$5000,J$8,Invoices!$E$8:'Invoices'!$E$5000,$A82)</f>
        <v>0</v>
      </c>
      <c r="K82" s="189">
        <f>SUMIFS(Invoices!$O$8:'Invoices'!$O$5000,Invoices!$D$8:'Invoices'!$D$5000,K$8,Invoices!$E$8:'Invoices'!$E$5000,$A82)</f>
        <v>0</v>
      </c>
    </row>
    <row r="83" spans="1:11" x14ac:dyDescent="0.25">
      <c r="B83" s="194" t="s">
        <v>99</v>
      </c>
      <c r="C83" s="191">
        <f t="shared" ref="C83:K83" si="5">SUM(C73:C82)</f>
        <v>0</v>
      </c>
      <c r="D83" s="191">
        <f t="shared" si="5"/>
        <v>0</v>
      </c>
      <c r="E83" s="191">
        <f t="shared" si="5"/>
        <v>0</v>
      </c>
      <c r="F83" s="191">
        <f t="shared" si="5"/>
        <v>0</v>
      </c>
      <c r="G83" s="191">
        <f t="shared" si="5"/>
        <v>0</v>
      </c>
      <c r="H83" s="191">
        <f t="shared" si="5"/>
        <v>0</v>
      </c>
      <c r="I83" s="191">
        <f t="shared" si="5"/>
        <v>0</v>
      </c>
      <c r="J83" s="191">
        <f t="shared" si="5"/>
        <v>0</v>
      </c>
      <c r="K83" s="191">
        <f t="shared" si="5"/>
        <v>0</v>
      </c>
    </row>
    <row r="84" spans="1:11" x14ac:dyDescent="0.25">
      <c r="B84" s="192" t="s">
        <v>98</v>
      </c>
      <c r="C84" s="184"/>
      <c r="D84" s="185"/>
      <c r="E84" s="186"/>
      <c r="F84" s="185"/>
      <c r="G84" s="185"/>
      <c r="H84" s="185"/>
      <c r="I84" s="185"/>
      <c r="J84" s="185"/>
      <c r="K84" s="185"/>
    </row>
    <row r="85" spans="1:11" x14ac:dyDescent="0.25">
      <c r="A85" s="166">
        <v>59</v>
      </c>
      <c r="B85" s="193">
        <f>+'Budget details'!B86</f>
        <v>0</v>
      </c>
      <c r="C85" s="188">
        <f>'Budget details'!F86</f>
        <v>0</v>
      </c>
      <c r="D85" s="189">
        <f>SUMIFS(Invoices!$O$8:'Invoices'!$O$5000,Invoices!$D$8:'Invoices'!$D$5000,D$8,Invoices!$E$8:'Invoices'!$E$5000,$A85)</f>
        <v>0</v>
      </c>
      <c r="E85" s="189">
        <f>SUMIFS(Invoices!$O$8:'Invoices'!$O$5000,Invoices!$D$8:'Invoices'!$D$5000,E$8,Invoices!$E$8:'Invoices'!$E$5000,$A85)</f>
        <v>0</v>
      </c>
      <c r="F85" s="189">
        <f>SUMIFS(Invoices!$O$8:'Invoices'!$O$5000,Invoices!$D$8:'Invoices'!$D$5000,F$8,Invoices!$E$8:'Invoices'!$E$5000,$A85)</f>
        <v>0</v>
      </c>
      <c r="G85" s="189">
        <f>SUMIFS(Invoices!$O$8:'Invoices'!$O$5000,Invoices!$D$8:'Invoices'!$D$5000,G$8,Invoices!$E$8:'Invoices'!$E$5000,$A85)</f>
        <v>0</v>
      </c>
      <c r="H85" s="189">
        <f>SUMIFS(Invoices!$O$8:'Invoices'!$O$5000,Invoices!$D$8:'Invoices'!$D$5000,H$8,Invoices!$E$8:'Invoices'!$E$5000,$A85)</f>
        <v>0</v>
      </c>
      <c r="I85" s="189">
        <f>SUMIFS(Invoices!$O$8:'Invoices'!$O$5000,Invoices!$D$8:'Invoices'!$D$5000,I$8,Invoices!$E$8:'Invoices'!$E$5000,$A85)</f>
        <v>0</v>
      </c>
      <c r="J85" s="189">
        <f>SUMIFS(Invoices!$O$8:'Invoices'!$O$5000,Invoices!$D$8:'Invoices'!$D$5000,J$8,Invoices!$E$8:'Invoices'!$E$5000,$A85)</f>
        <v>0</v>
      </c>
      <c r="K85" s="189">
        <f>SUMIFS(Invoices!$O$8:'Invoices'!$O$5000,Invoices!$D$8:'Invoices'!$D$5000,K$8,Invoices!$E$8:'Invoices'!$E$5000,$A85)</f>
        <v>0</v>
      </c>
    </row>
    <row r="86" spans="1:11" x14ac:dyDescent="0.25">
      <c r="A86" s="166">
        <v>60</v>
      </c>
      <c r="B86" s="193">
        <f>+'Budget details'!B87</f>
        <v>0</v>
      </c>
      <c r="C86" s="188">
        <f>'Budget details'!F87</f>
        <v>0</v>
      </c>
      <c r="D86" s="189">
        <f>SUMIFS(Invoices!$O$8:'Invoices'!$O$5000,Invoices!$D$8:'Invoices'!$D$5000,D$8,Invoices!$E$8:'Invoices'!$E$5000,$A86)</f>
        <v>0</v>
      </c>
      <c r="E86" s="189">
        <f>SUMIFS(Invoices!$O$8:'Invoices'!$O$5000,Invoices!$D$8:'Invoices'!$D$5000,E$8,Invoices!$E$8:'Invoices'!$E$5000,$A86)</f>
        <v>0</v>
      </c>
      <c r="F86" s="189">
        <f>SUMIFS(Invoices!$O$8:'Invoices'!$O$5000,Invoices!$D$8:'Invoices'!$D$5000,F$8,Invoices!$E$8:'Invoices'!$E$5000,$A86)</f>
        <v>0</v>
      </c>
      <c r="G86" s="189">
        <f>SUMIFS(Invoices!$O$8:'Invoices'!$O$5000,Invoices!$D$8:'Invoices'!$D$5000,G$8,Invoices!$E$8:'Invoices'!$E$5000,$A86)</f>
        <v>0</v>
      </c>
      <c r="H86" s="189">
        <f>SUMIFS(Invoices!$O$8:'Invoices'!$O$5000,Invoices!$D$8:'Invoices'!$D$5000,H$8,Invoices!$E$8:'Invoices'!$E$5000,$A86)</f>
        <v>0</v>
      </c>
      <c r="I86" s="189">
        <f>SUMIFS(Invoices!$O$8:'Invoices'!$O$5000,Invoices!$D$8:'Invoices'!$D$5000,I$8,Invoices!$E$8:'Invoices'!$E$5000,$A86)</f>
        <v>0</v>
      </c>
      <c r="J86" s="189">
        <f>SUMIFS(Invoices!$O$8:'Invoices'!$O$5000,Invoices!$D$8:'Invoices'!$D$5000,J$8,Invoices!$E$8:'Invoices'!$E$5000,$A86)</f>
        <v>0</v>
      </c>
      <c r="K86" s="189">
        <f>SUMIFS(Invoices!$O$8:'Invoices'!$O$5000,Invoices!$D$8:'Invoices'!$D$5000,K$8,Invoices!$E$8:'Invoices'!$E$5000,$A86)</f>
        <v>0</v>
      </c>
    </row>
    <row r="87" spans="1:11" x14ac:dyDescent="0.25">
      <c r="A87" s="166">
        <v>61</v>
      </c>
      <c r="B87" s="193">
        <f>+'Budget details'!B88</f>
        <v>0</v>
      </c>
      <c r="C87" s="188">
        <f>'Budget details'!F88</f>
        <v>0</v>
      </c>
      <c r="D87" s="189">
        <f>SUMIFS(Invoices!$O$8:'Invoices'!$O$5000,Invoices!$D$8:'Invoices'!$D$5000,D$8,Invoices!$E$8:'Invoices'!$E$5000,$A87)</f>
        <v>0</v>
      </c>
      <c r="E87" s="189">
        <f>SUMIFS(Invoices!$O$8:'Invoices'!$O$5000,Invoices!$D$8:'Invoices'!$D$5000,E$8,Invoices!$E$8:'Invoices'!$E$5000,$A87)</f>
        <v>0</v>
      </c>
      <c r="F87" s="189">
        <f>SUMIFS(Invoices!$O$8:'Invoices'!$O$5000,Invoices!$D$8:'Invoices'!$D$5000,F$8,Invoices!$E$8:'Invoices'!$E$5000,$A87)</f>
        <v>0</v>
      </c>
      <c r="G87" s="189">
        <f>SUMIFS(Invoices!$O$8:'Invoices'!$O$5000,Invoices!$D$8:'Invoices'!$D$5000,G$8,Invoices!$E$8:'Invoices'!$E$5000,$A87)</f>
        <v>0</v>
      </c>
      <c r="H87" s="189">
        <f>SUMIFS(Invoices!$O$8:'Invoices'!$O$5000,Invoices!$D$8:'Invoices'!$D$5000,H$8,Invoices!$E$8:'Invoices'!$E$5000,$A87)</f>
        <v>0</v>
      </c>
      <c r="I87" s="189">
        <f>SUMIFS(Invoices!$O$8:'Invoices'!$O$5000,Invoices!$D$8:'Invoices'!$D$5000,I$8,Invoices!$E$8:'Invoices'!$E$5000,$A87)</f>
        <v>0</v>
      </c>
      <c r="J87" s="189">
        <f>SUMIFS(Invoices!$O$8:'Invoices'!$O$5000,Invoices!$D$8:'Invoices'!$D$5000,J$8,Invoices!$E$8:'Invoices'!$E$5000,$A87)</f>
        <v>0</v>
      </c>
      <c r="K87" s="189">
        <f>SUMIFS(Invoices!$O$8:'Invoices'!$O$5000,Invoices!$D$8:'Invoices'!$D$5000,K$8,Invoices!$E$8:'Invoices'!$E$5000,$A87)</f>
        <v>0</v>
      </c>
    </row>
    <row r="88" spans="1:11" x14ac:dyDescent="0.25">
      <c r="A88" s="166">
        <v>62</v>
      </c>
      <c r="B88" s="193">
        <f>+'Budget details'!B89</f>
        <v>0</v>
      </c>
      <c r="C88" s="188">
        <f>'Budget details'!F89</f>
        <v>0</v>
      </c>
      <c r="D88" s="189">
        <f>SUMIFS(Invoices!$O$8:'Invoices'!$O$5000,Invoices!$D$8:'Invoices'!$D$5000,D$8,Invoices!$E$8:'Invoices'!$E$5000,$A88)</f>
        <v>0</v>
      </c>
      <c r="E88" s="189">
        <f>SUMIFS(Invoices!$O$8:'Invoices'!$O$5000,Invoices!$D$8:'Invoices'!$D$5000,E$8,Invoices!$E$8:'Invoices'!$E$5000,$A88)</f>
        <v>0</v>
      </c>
      <c r="F88" s="189">
        <f>SUMIFS(Invoices!$O$8:'Invoices'!$O$5000,Invoices!$D$8:'Invoices'!$D$5000,F$8,Invoices!$E$8:'Invoices'!$E$5000,$A88)</f>
        <v>0</v>
      </c>
      <c r="G88" s="189">
        <f>SUMIFS(Invoices!$O$8:'Invoices'!$O$5000,Invoices!$D$8:'Invoices'!$D$5000,G$8,Invoices!$E$8:'Invoices'!$E$5000,$A88)</f>
        <v>0</v>
      </c>
      <c r="H88" s="189">
        <f>SUMIFS(Invoices!$O$8:'Invoices'!$O$5000,Invoices!$D$8:'Invoices'!$D$5000,H$8,Invoices!$E$8:'Invoices'!$E$5000,$A88)</f>
        <v>0</v>
      </c>
      <c r="I88" s="189">
        <f>SUMIFS(Invoices!$O$8:'Invoices'!$O$5000,Invoices!$D$8:'Invoices'!$D$5000,I$8,Invoices!$E$8:'Invoices'!$E$5000,$A88)</f>
        <v>0</v>
      </c>
      <c r="J88" s="189">
        <f>SUMIFS(Invoices!$O$8:'Invoices'!$O$5000,Invoices!$D$8:'Invoices'!$D$5000,J$8,Invoices!$E$8:'Invoices'!$E$5000,$A88)</f>
        <v>0</v>
      </c>
      <c r="K88" s="189">
        <f>SUMIFS(Invoices!$O$8:'Invoices'!$O$5000,Invoices!$D$8:'Invoices'!$D$5000,K$8,Invoices!$E$8:'Invoices'!$E$5000,$A88)</f>
        <v>0</v>
      </c>
    </row>
    <row r="89" spans="1:11" x14ac:dyDescent="0.25">
      <c r="A89" s="166">
        <v>63</v>
      </c>
      <c r="B89" s="193">
        <f>+'Budget details'!B90</f>
        <v>0</v>
      </c>
      <c r="C89" s="188">
        <f>'Budget details'!F90</f>
        <v>0</v>
      </c>
      <c r="D89" s="189">
        <f>SUMIFS(Invoices!$O$8:'Invoices'!$O$5000,Invoices!$D$8:'Invoices'!$D$5000,D$8,Invoices!$E$8:'Invoices'!$E$5000,$A89)</f>
        <v>0</v>
      </c>
      <c r="E89" s="189">
        <f>SUMIFS(Invoices!$O$8:'Invoices'!$O$5000,Invoices!$D$8:'Invoices'!$D$5000,E$8,Invoices!$E$8:'Invoices'!$E$5000,$A89)</f>
        <v>0</v>
      </c>
      <c r="F89" s="189">
        <f>SUMIFS(Invoices!$O$8:'Invoices'!$O$5000,Invoices!$D$8:'Invoices'!$D$5000,F$8,Invoices!$E$8:'Invoices'!$E$5000,$A89)</f>
        <v>0</v>
      </c>
      <c r="G89" s="189">
        <f>SUMIFS(Invoices!$O$8:'Invoices'!$O$5000,Invoices!$D$8:'Invoices'!$D$5000,G$8,Invoices!$E$8:'Invoices'!$E$5000,$A89)</f>
        <v>0</v>
      </c>
      <c r="H89" s="189">
        <f>SUMIFS(Invoices!$O$8:'Invoices'!$O$5000,Invoices!$D$8:'Invoices'!$D$5000,H$8,Invoices!$E$8:'Invoices'!$E$5000,$A89)</f>
        <v>0</v>
      </c>
      <c r="I89" s="189">
        <f>SUMIFS(Invoices!$O$8:'Invoices'!$O$5000,Invoices!$D$8:'Invoices'!$D$5000,I$8,Invoices!$E$8:'Invoices'!$E$5000,$A89)</f>
        <v>0</v>
      </c>
      <c r="J89" s="189">
        <f>SUMIFS(Invoices!$O$8:'Invoices'!$O$5000,Invoices!$D$8:'Invoices'!$D$5000,J$8,Invoices!$E$8:'Invoices'!$E$5000,$A89)</f>
        <v>0</v>
      </c>
      <c r="K89" s="189">
        <f>SUMIFS(Invoices!$O$8:'Invoices'!$O$5000,Invoices!$D$8:'Invoices'!$D$5000,K$8,Invoices!$E$8:'Invoices'!$E$5000,$A89)</f>
        <v>0</v>
      </c>
    </row>
    <row r="90" spans="1:11" x14ac:dyDescent="0.25">
      <c r="A90" s="166">
        <v>64</v>
      </c>
      <c r="B90" s="193">
        <f>+'Budget details'!B91</f>
        <v>0</v>
      </c>
      <c r="C90" s="188">
        <f>'Budget details'!F91</f>
        <v>0</v>
      </c>
      <c r="D90" s="189">
        <f>SUMIFS(Invoices!$O$8:'Invoices'!$O$5000,Invoices!$D$8:'Invoices'!$D$5000,D$8,Invoices!$E$8:'Invoices'!$E$5000,$A90)</f>
        <v>0</v>
      </c>
      <c r="E90" s="189">
        <f>SUMIFS(Invoices!$O$8:'Invoices'!$O$5000,Invoices!$D$8:'Invoices'!$D$5000,E$8,Invoices!$E$8:'Invoices'!$E$5000,$A90)</f>
        <v>0</v>
      </c>
      <c r="F90" s="189">
        <f>SUMIFS(Invoices!$O$8:'Invoices'!$O$5000,Invoices!$D$8:'Invoices'!$D$5000,F$8,Invoices!$E$8:'Invoices'!$E$5000,$A90)</f>
        <v>0</v>
      </c>
      <c r="G90" s="189">
        <f>SUMIFS(Invoices!$O$8:'Invoices'!$O$5000,Invoices!$D$8:'Invoices'!$D$5000,G$8,Invoices!$E$8:'Invoices'!$E$5000,$A90)</f>
        <v>0</v>
      </c>
      <c r="H90" s="189">
        <f>SUMIFS(Invoices!$O$8:'Invoices'!$O$5000,Invoices!$D$8:'Invoices'!$D$5000,H$8,Invoices!$E$8:'Invoices'!$E$5000,$A90)</f>
        <v>0</v>
      </c>
      <c r="I90" s="189">
        <f>SUMIFS(Invoices!$O$8:'Invoices'!$O$5000,Invoices!$D$8:'Invoices'!$D$5000,I$8,Invoices!$E$8:'Invoices'!$E$5000,$A90)</f>
        <v>0</v>
      </c>
      <c r="J90" s="189">
        <f>SUMIFS(Invoices!$O$8:'Invoices'!$O$5000,Invoices!$D$8:'Invoices'!$D$5000,J$8,Invoices!$E$8:'Invoices'!$E$5000,$A90)</f>
        <v>0</v>
      </c>
      <c r="K90" s="189">
        <f>SUMIFS(Invoices!$O$8:'Invoices'!$O$5000,Invoices!$D$8:'Invoices'!$D$5000,K$8,Invoices!$E$8:'Invoices'!$E$5000,$A90)</f>
        <v>0</v>
      </c>
    </row>
    <row r="91" spans="1:11" x14ac:dyDescent="0.25">
      <c r="A91" s="166">
        <v>65</v>
      </c>
      <c r="B91" s="193">
        <f>+'Budget details'!B92</f>
        <v>0</v>
      </c>
      <c r="C91" s="188">
        <f>'Budget details'!F92</f>
        <v>0</v>
      </c>
      <c r="D91" s="189">
        <f>SUMIFS(Invoices!$O$8:'Invoices'!$O$5000,Invoices!$D$8:'Invoices'!$D$5000,D$8,Invoices!$E$8:'Invoices'!$E$5000,$A91)</f>
        <v>0</v>
      </c>
      <c r="E91" s="189">
        <f>SUMIFS(Invoices!$O$8:'Invoices'!$O$5000,Invoices!$D$8:'Invoices'!$D$5000,E$8,Invoices!$E$8:'Invoices'!$E$5000,$A91)</f>
        <v>0</v>
      </c>
      <c r="F91" s="189">
        <f>SUMIFS(Invoices!$O$8:'Invoices'!$O$5000,Invoices!$D$8:'Invoices'!$D$5000,F$8,Invoices!$E$8:'Invoices'!$E$5000,$A91)</f>
        <v>0</v>
      </c>
      <c r="G91" s="189">
        <f>SUMIFS(Invoices!$O$8:'Invoices'!$O$5000,Invoices!$D$8:'Invoices'!$D$5000,G$8,Invoices!$E$8:'Invoices'!$E$5000,$A91)</f>
        <v>0</v>
      </c>
      <c r="H91" s="189">
        <f>SUMIFS(Invoices!$O$8:'Invoices'!$O$5000,Invoices!$D$8:'Invoices'!$D$5000,H$8,Invoices!$E$8:'Invoices'!$E$5000,$A91)</f>
        <v>0</v>
      </c>
      <c r="I91" s="189">
        <f>SUMIFS(Invoices!$O$8:'Invoices'!$O$5000,Invoices!$D$8:'Invoices'!$D$5000,I$8,Invoices!$E$8:'Invoices'!$E$5000,$A91)</f>
        <v>0</v>
      </c>
      <c r="J91" s="189">
        <f>SUMIFS(Invoices!$O$8:'Invoices'!$O$5000,Invoices!$D$8:'Invoices'!$D$5000,J$8,Invoices!$E$8:'Invoices'!$E$5000,$A91)</f>
        <v>0</v>
      </c>
      <c r="K91" s="189">
        <f>SUMIFS(Invoices!$O$8:'Invoices'!$O$5000,Invoices!$D$8:'Invoices'!$D$5000,K$8,Invoices!$E$8:'Invoices'!$E$5000,$A91)</f>
        <v>0</v>
      </c>
    </row>
    <row r="92" spans="1:11" x14ac:dyDescent="0.25">
      <c r="A92" s="166">
        <v>66</v>
      </c>
      <c r="B92" s="193">
        <f>+'Budget details'!B93</f>
        <v>0</v>
      </c>
      <c r="C92" s="188">
        <f>'Budget details'!F93</f>
        <v>0</v>
      </c>
      <c r="D92" s="189">
        <f>SUMIFS(Invoices!$O$8:'Invoices'!$O$5000,Invoices!$D$8:'Invoices'!$D$5000,D$8,Invoices!$E$8:'Invoices'!$E$5000,$A92)</f>
        <v>0</v>
      </c>
      <c r="E92" s="189">
        <f>SUMIFS(Invoices!$O$8:'Invoices'!$O$5000,Invoices!$D$8:'Invoices'!$D$5000,E$8,Invoices!$E$8:'Invoices'!$E$5000,$A92)</f>
        <v>0</v>
      </c>
      <c r="F92" s="189">
        <f>SUMIFS(Invoices!$O$8:'Invoices'!$O$5000,Invoices!$D$8:'Invoices'!$D$5000,F$8,Invoices!$E$8:'Invoices'!$E$5000,$A92)</f>
        <v>0</v>
      </c>
      <c r="G92" s="189">
        <f>SUMIFS(Invoices!$O$8:'Invoices'!$O$5000,Invoices!$D$8:'Invoices'!$D$5000,G$8,Invoices!$E$8:'Invoices'!$E$5000,$A92)</f>
        <v>0</v>
      </c>
      <c r="H92" s="189">
        <f>SUMIFS(Invoices!$O$8:'Invoices'!$O$5000,Invoices!$D$8:'Invoices'!$D$5000,H$8,Invoices!$E$8:'Invoices'!$E$5000,$A92)</f>
        <v>0</v>
      </c>
      <c r="I92" s="189">
        <f>SUMIFS(Invoices!$O$8:'Invoices'!$O$5000,Invoices!$D$8:'Invoices'!$D$5000,I$8,Invoices!$E$8:'Invoices'!$E$5000,$A92)</f>
        <v>0</v>
      </c>
      <c r="J92" s="189">
        <f>SUMIFS(Invoices!$O$8:'Invoices'!$O$5000,Invoices!$D$8:'Invoices'!$D$5000,J$8,Invoices!$E$8:'Invoices'!$E$5000,$A92)</f>
        <v>0</v>
      </c>
      <c r="K92" s="189">
        <f>SUMIFS(Invoices!$O$8:'Invoices'!$O$5000,Invoices!$D$8:'Invoices'!$D$5000,K$8,Invoices!$E$8:'Invoices'!$E$5000,$A92)</f>
        <v>0</v>
      </c>
    </row>
    <row r="93" spans="1:11" x14ac:dyDescent="0.25">
      <c r="A93" s="166">
        <v>67</v>
      </c>
      <c r="B93" s="193">
        <f>+'Budget details'!B94</f>
        <v>0</v>
      </c>
      <c r="C93" s="188">
        <f>'Budget details'!F94</f>
        <v>0</v>
      </c>
      <c r="D93" s="189">
        <f>SUMIFS(Invoices!$O$8:'Invoices'!$O$5000,Invoices!$D$8:'Invoices'!$D$5000,D$8,Invoices!$E$8:'Invoices'!$E$5000,$A93)</f>
        <v>0</v>
      </c>
      <c r="E93" s="189">
        <f>SUMIFS(Invoices!$O$8:'Invoices'!$O$5000,Invoices!$D$8:'Invoices'!$D$5000,E$8,Invoices!$E$8:'Invoices'!$E$5000,$A93)</f>
        <v>0</v>
      </c>
      <c r="F93" s="189">
        <f>SUMIFS(Invoices!$O$8:'Invoices'!$O$5000,Invoices!$D$8:'Invoices'!$D$5000,F$8,Invoices!$E$8:'Invoices'!$E$5000,$A93)</f>
        <v>0</v>
      </c>
      <c r="G93" s="189">
        <f>SUMIFS(Invoices!$O$8:'Invoices'!$O$5000,Invoices!$D$8:'Invoices'!$D$5000,G$8,Invoices!$E$8:'Invoices'!$E$5000,$A93)</f>
        <v>0</v>
      </c>
      <c r="H93" s="189">
        <f>SUMIFS(Invoices!$O$8:'Invoices'!$O$5000,Invoices!$D$8:'Invoices'!$D$5000,H$8,Invoices!$E$8:'Invoices'!$E$5000,$A93)</f>
        <v>0</v>
      </c>
      <c r="I93" s="189">
        <f>SUMIFS(Invoices!$O$8:'Invoices'!$O$5000,Invoices!$D$8:'Invoices'!$D$5000,I$8,Invoices!$E$8:'Invoices'!$E$5000,$A93)</f>
        <v>0</v>
      </c>
      <c r="J93" s="189">
        <f>SUMIFS(Invoices!$O$8:'Invoices'!$O$5000,Invoices!$D$8:'Invoices'!$D$5000,J$8,Invoices!$E$8:'Invoices'!$E$5000,$A93)</f>
        <v>0</v>
      </c>
      <c r="K93" s="189">
        <f>SUMIFS(Invoices!$O$8:'Invoices'!$O$5000,Invoices!$D$8:'Invoices'!$D$5000,K$8,Invoices!$E$8:'Invoices'!$E$5000,$A93)</f>
        <v>0</v>
      </c>
    </row>
    <row r="94" spans="1:11" x14ac:dyDescent="0.25">
      <c r="A94" s="166">
        <v>68</v>
      </c>
      <c r="B94" s="193">
        <f>+'Budget details'!B95</f>
        <v>0</v>
      </c>
      <c r="C94" s="188">
        <f>'Budget details'!F95</f>
        <v>0</v>
      </c>
      <c r="D94" s="189">
        <f>SUMIFS(Invoices!$O$8:'Invoices'!$O$5000,Invoices!$D$8:'Invoices'!$D$5000,D$8,Invoices!$E$8:'Invoices'!$E$5000,$A94)</f>
        <v>0</v>
      </c>
      <c r="E94" s="189">
        <f>SUMIFS(Invoices!$O$8:'Invoices'!$O$5000,Invoices!$D$8:'Invoices'!$D$5000,E$8,Invoices!$E$8:'Invoices'!$E$5000,$A94)</f>
        <v>0</v>
      </c>
      <c r="F94" s="189">
        <f>SUMIFS(Invoices!$O$8:'Invoices'!$O$5000,Invoices!$D$8:'Invoices'!$D$5000,F$8,Invoices!$E$8:'Invoices'!$E$5000,$A94)</f>
        <v>0</v>
      </c>
      <c r="G94" s="189">
        <f>SUMIFS(Invoices!$O$8:'Invoices'!$O$5000,Invoices!$D$8:'Invoices'!$D$5000,G$8,Invoices!$E$8:'Invoices'!$E$5000,$A94)</f>
        <v>0</v>
      </c>
      <c r="H94" s="189">
        <f>SUMIFS(Invoices!$O$8:'Invoices'!$O$5000,Invoices!$D$8:'Invoices'!$D$5000,H$8,Invoices!$E$8:'Invoices'!$E$5000,$A94)</f>
        <v>0</v>
      </c>
      <c r="I94" s="189">
        <f>SUMIFS(Invoices!$O$8:'Invoices'!$O$5000,Invoices!$D$8:'Invoices'!$D$5000,I$8,Invoices!$E$8:'Invoices'!$E$5000,$A94)</f>
        <v>0</v>
      </c>
      <c r="J94" s="189">
        <f>SUMIFS(Invoices!$O$8:'Invoices'!$O$5000,Invoices!$D$8:'Invoices'!$D$5000,J$8,Invoices!$E$8:'Invoices'!$E$5000,$A94)</f>
        <v>0</v>
      </c>
      <c r="K94" s="189">
        <f>SUMIFS(Invoices!$O$8:'Invoices'!$O$5000,Invoices!$D$8:'Invoices'!$D$5000,K$8,Invoices!$E$8:'Invoices'!$E$5000,$A94)</f>
        <v>0</v>
      </c>
    </row>
    <row r="95" spans="1:11" x14ac:dyDescent="0.25">
      <c r="B95" s="194" t="s">
        <v>100</v>
      </c>
      <c r="C95" s="191">
        <f t="shared" ref="C95:K95" si="6">SUM(C85:C94)</f>
        <v>0</v>
      </c>
      <c r="D95" s="191">
        <f t="shared" si="6"/>
        <v>0</v>
      </c>
      <c r="E95" s="191">
        <f t="shared" si="6"/>
        <v>0</v>
      </c>
      <c r="F95" s="191">
        <f t="shared" si="6"/>
        <v>0</v>
      </c>
      <c r="G95" s="191">
        <f t="shared" si="6"/>
        <v>0</v>
      </c>
      <c r="H95" s="191">
        <f t="shared" si="6"/>
        <v>0</v>
      </c>
      <c r="I95" s="191">
        <f t="shared" si="6"/>
        <v>0</v>
      </c>
      <c r="J95" s="191">
        <f t="shared" si="6"/>
        <v>0</v>
      </c>
      <c r="K95" s="191">
        <f t="shared" si="6"/>
        <v>0</v>
      </c>
    </row>
    <row r="96" spans="1:11" x14ac:dyDescent="0.25">
      <c r="B96" s="198" t="s">
        <v>82</v>
      </c>
      <c r="C96" s="199">
        <f>C23+C33+C45+C57+C71+C83+C95</f>
        <v>0</v>
      </c>
      <c r="D96" s="199">
        <f t="shared" ref="D96:K96" si="7">D11+D23+D33+D45+D57+D71+D83+D95</f>
        <v>0</v>
      </c>
      <c r="E96" s="199">
        <f t="shared" si="7"/>
        <v>0</v>
      </c>
      <c r="F96" s="199">
        <f t="shared" si="7"/>
        <v>0</v>
      </c>
      <c r="G96" s="199">
        <f t="shared" si="7"/>
        <v>0</v>
      </c>
      <c r="H96" s="199">
        <f t="shared" si="7"/>
        <v>0</v>
      </c>
      <c r="I96" s="199">
        <f t="shared" si="7"/>
        <v>0</v>
      </c>
      <c r="J96" s="199">
        <f t="shared" si="7"/>
        <v>0</v>
      </c>
      <c r="K96" s="199">
        <f t="shared" si="7"/>
        <v>0</v>
      </c>
    </row>
    <row r="97" spans="2:4" x14ac:dyDescent="0.25">
      <c r="B97" s="168"/>
      <c r="C97" s="168"/>
      <c r="D97" s="168"/>
    </row>
  </sheetData>
  <mergeCells count="3">
    <mergeCell ref="D1:F1"/>
    <mergeCell ref="D2:F2"/>
    <mergeCell ref="D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Budget details</vt:lpstr>
      <vt:lpstr>Staff Cost Calculation</vt:lpstr>
      <vt:lpstr>Invoices</vt:lpstr>
      <vt:lpstr>Budget</vt:lpstr>
      <vt:lpstr>Financial summary_Co-funding</vt:lpstr>
      <vt:lpstr>Financial report</vt:lpstr>
      <vt:lpstr>BudgetHeadings</vt:lpstr>
    </vt:vector>
  </TitlesOfParts>
  <Company>Magyar Vöröskereszt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Reporting Format</dc:title>
  <dc:creator>REF</dc:creator>
  <cp:keywords>REF</cp:keywords>
  <cp:lastModifiedBy>Marijana Atanackovic</cp:lastModifiedBy>
  <cp:lastPrinted>2021-09-30T10:19:35Z</cp:lastPrinted>
  <dcterms:created xsi:type="dcterms:W3CDTF">2015-11-23T08:51:20Z</dcterms:created>
  <dcterms:modified xsi:type="dcterms:W3CDTF">2021-10-19T09:32:36Z</dcterms:modified>
</cp:coreProperties>
</file>